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6608" windowHeight="9432" activeTab="0"/>
  </bookViews>
  <sheets>
    <sheet name="1113131" sheetId="1" r:id="rId1"/>
  </sheets>
  <definedNames>
    <definedName name="_xlnm.Print_Area" localSheetId="0">'1113131'!$A$1:$R$75</definedName>
  </definedNames>
  <calcPr fullCalcOnLoad="1" fullPrecision="0"/>
</workbook>
</file>

<file path=xl/sharedStrings.xml><?xml version="1.0" encoding="utf-8"?>
<sst xmlns="http://schemas.openxmlformats.org/spreadsheetml/2006/main" count="140" uniqueCount="89">
  <si>
    <t>Звіт</t>
  </si>
  <si>
    <t>1.</t>
  </si>
  <si>
    <t>2.</t>
  </si>
  <si>
    <t>3.</t>
  </si>
  <si>
    <t>Відхилення</t>
  </si>
  <si>
    <t>загальний фонд</t>
  </si>
  <si>
    <t>Показники</t>
  </si>
  <si>
    <t>Одиниця виміру</t>
  </si>
  <si>
    <t>Джерело інформації</t>
  </si>
  <si>
    <t>затрат</t>
  </si>
  <si>
    <t>продукту</t>
  </si>
  <si>
    <t>ефективності</t>
  </si>
  <si>
    <t xml:space="preserve">(підпис) </t>
  </si>
  <si>
    <t xml:space="preserve">(найменування головного розпорядника) </t>
  </si>
  <si>
    <t xml:space="preserve">(найменування відповідального виконавця) </t>
  </si>
  <si>
    <t xml:space="preserve">(найменування бюджетної програми) </t>
  </si>
  <si>
    <t>№ з/п</t>
  </si>
  <si>
    <t>спеціаль-ний фонд</t>
  </si>
  <si>
    <t>Усього</t>
  </si>
  <si>
    <t>(КФКВК)</t>
  </si>
  <si>
    <t xml:space="preserve">(код) </t>
  </si>
  <si>
    <t>Ціль державної політики</t>
  </si>
  <si>
    <t>4. Цілі державної політики, на досягнення яких спрямована реалізація бюджетної програми</t>
  </si>
  <si>
    <t>5. Мета бюджетної програми</t>
  </si>
  <si>
    <t>Завдання</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</si>
  <si>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</si>
  <si>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</si>
  <si>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</si>
  <si>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Затверджено у паспорті бюджетної програми</t>
  </si>
  <si>
    <t>усього</t>
  </si>
  <si>
    <t>8. Видатки (надані кредити з бюджету) на реалізацію місцевих/регіональних програм, які виконуються в межах бюджетної програми</t>
  </si>
  <si>
    <t>гривень</t>
  </si>
  <si>
    <t>Касові видатки (надані кредити з бюджету)</t>
  </si>
  <si>
    <t>Найменування місцевої/регіональної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</si>
  <si>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</si>
  <si>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</si>
  <si>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 xml:space="preserve">(ініціали/ініціал, прізвище) </t>
  </si>
  <si>
    <t>10. Узагальнений висновок про виконання бюджетної програми.</t>
  </si>
  <si>
    <r>
      <t>*</t>
    </r>
    <r>
      <rPr>
        <sz val="12"/>
        <color indexed="8"/>
        <rFont val="Times New Roman"/>
        <family val="0"/>
      </rPr>
      <t xml:space="preserve"> Зазначаються всі напрями використання бюджетних коштів, затверджені у паспорті бюджетної програми.</t>
    </r>
  </si>
  <si>
    <t>Здійснення заходів та реалізація проектів на виконання Державної цільової соціальної програми "Молодь України"</t>
  </si>
  <si>
    <t>Реалізація державної політики у молодіжній сфері</t>
  </si>
  <si>
    <t>Забезпечення реалізації політики у молодіжній сфері на регіональному рівні</t>
  </si>
  <si>
    <t>Створення сприятливих умов для соціального становлення та розвитку молоді</t>
  </si>
  <si>
    <t>Фінансування заходів та реалізація проектів на виконання Регіональної програми "Молодь Закарпаття"</t>
  </si>
  <si>
    <t>кількість місцевих заходів (проектів) державної політики у молодіжній сфері</t>
  </si>
  <si>
    <t>од.</t>
  </si>
  <si>
    <t>календарний план заходів</t>
  </si>
  <si>
    <t>кількість учасників регіональних заходів (проектів) державної політики у молодіжній сфері</t>
  </si>
  <si>
    <t>в тому числі жінок (дівчат)</t>
  </si>
  <si>
    <t>накази про проведення заходів</t>
  </si>
  <si>
    <t>осіб</t>
  </si>
  <si>
    <t xml:space="preserve">середні витрати на проведення одного регіонального заходу (проекту) державної політики у молодіжній сфері </t>
  </si>
  <si>
    <t>середні витрати на забезпечення участі у регіональних заходах (проектах) державної політики у молодіжній сфері одного учасника</t>
  </si>
  <si>
    <t>розрахунок до кошторису</t>
  </si>
  <si>
    <t>грн.</t>
  </si>
  <si>
    <t>якості</t>
  </si>
  <si>
    <t>збільшення кількості молоді, охопленої регіональними заходами (проектами) державної політики у молодіжній сфері, порівняно з минулим роком</t>
  </si>
  <si>
    <t>з них жінок (дівчат)</t>
  </si>
  <si>
    <t>кількість молоді, охопленої регіональними заходами (проектами) державної політики у молодіжній сфері, від загальної кількості молоді у регіоні</t>
  </si>
  <si>
    <t>з них жінок (дівчат), від загальної кількості жінок (дівчат) в регіоні</t>
  </si>
  <si>
    <t>з них чоловіків (хлопців), від загальної кількості чоловіків (хлопців) в регіоні</t>
  </si>
  <si>
    <t>%</t>
  </si>
  <si>
    <t>звіт про виконання програми</t>
  </si>
  <si>
    <t>дані Головного управління статистики у Закарпатській області</t>
  </si>
  <si>
    <t>Марина ДЗЯМКА</t>
  </si>
  <si>
    <r>
      <t xml:space="preserve">про виконання паспорта бюджетної програми місцевого бюджету на </t>
    </r>
    <r>
      <rPr>
        <b/>
        <u val="single"/>
        <sz val="13"/>
        <color indexed="8"/>
        <rFont val="Times New Roman"/>
        <family val="0"/>
      </rPr>
      <t>2021</t>
    </r>
    <r>
      <rPr>
        <b/>
        <sz val="13"/>
        <color indexed="8"/>
        <rFont val="Times New Roman"/>
        <family val="0"/>
      </rPr>
      <t xml:space="preserve"> рік</t>
    </r>
  </si>
  <si>
    <t>Департамент освіти і науки, молоді та спорту Закарпатської обласної державної адміністрації</t>
  </si>
  <si>
    <t>0600000</t>
  </si>
  <si>
    <t>0610000</t>
  </si>
  <si>
    <t>0613131</t>
  </si>
  <si>
    <t>1100000</t>
  </si>
  <si>
    <t>1099980</t>
  </si>
  <si>
    <t>Регіональна програма «Молодь Закарпаття» на 2021-2025 роки</t>
  </si>
  <si>
    <t>56</t>
  </si>
  <si>
    <t>9000</t>
  </si>
  <si>
    <t>5400</t>
  </si>
  <si>
    <t>41</t>
  </si>
  <si>
    <t>4953</t>
  </si>
  <si>
    <t>3220</t>
  </si>
  <si>
    <t>Зменшення проведених  заходів у звязку з їх скасування через запровадження на території області заходів спрямованих на запобігання поширенню коронавірусної інфекції COVID 19 в період з березня по квітень 2021 року</t>
  </si>
  <si>
    <t>Зменшення кількості учасників заходів у звязку із дотримання карантинних обмежень щодо кількості осіб, що можуть брати участь в заходах з метою запобігання поширенню коронавірусної інфекції COVID 19 в період з березня по квітень 2021 року</t>
  </si>
  <si>
    <t>Відхилення в показниках у звязку із внесенням змін до паспорту бюджетної програми щодо збільшення фінансового ресурсу для проведення заходів з реалізації політики у молодіжній сфері на регіональному рівні</t>
  </si>
  <si>
    <t>Відємна динаміка охоплення молоді заходами через скасування масових заходів на території області у звязку із дотримання карантинних обмежень щодо кількості осіб, що можуть брати участь в заходах з метою запобігання поширенню коронавірусної інфекції COVID 19 в період з березня до квітня 2021 року</t>
  </si>
  <si>
    <t>Відповідно до Регіональної програми „Молодь Закарпаття” на 2021 – 2025 роки, протягом звітного року було проведено 41 захід щодо реалізації державної молодіжної політики, національно-патріотичного виховання дітей та молоді, інтелектуального та творчого розвитку молоді, пропаганди здорового способу життя, залучення молоді до занять фізичною культурою та спортом, як засіб боротьби з тютюнопалінням, алкоголізмом, наркоманією, комп’ютерною ігроманією, іншими соціально-негативними факторами. Протягом року за участю громадських організацій проведено ряд заходів щодо патріотичного виховання молоді, неформальної освіти, інтелектуального та творчого розвитку молоді, пропаганди здорового способу життя, профілактики негативних проявів у молодіжному середовищі. Тренінг „Тайм-менеджмент і особиста ефективність”,Конференція УжНУ, тренінги та воркшопи з профорієнтації для учнів старших класів, спортивно-молодіжний фестиваль «Вершина», тренінг „Зимова ЕкоШкола”, тренінг «Весняна ЕкоШкола», акції до Дня Всесвітнього прибирання „World Cleanup Day”, «Осіння ЕкоШкола», хакатон ідей "Діалог заради молоді", табір мрії «SUPER CAMP», фестиваль "Регата", тренінг Програми „Молодіжний працівник”,</t>
  </si>
  <si>
    <t xml:space="preserve">відзначення державних свят День Соборності, Карпатська Україна, День Перемоги над нацизмом, День Незалежності, День героїв небесної сотні, Покрова Героїв, День памяті жертв голодоморів </t>
  </si>
  <si>
    <t>Директор департаменту</t>
  </si>
  <si>
    <t>Начальник відділу</t>
  </si>
  <si>
    <t>Мар'яна МАРУСИНЕЦЬ</t>
  </si>
  <si>
    <t>Повернення невикористаних коштів</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</si>
</sst>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_₴"/>
  </numFmts>
  <fonts count="19">
    <font>
      <sz val="12"/>
      <name val="Times New Roman"/>
      <family val="0"/>
    </font>
    <font>
      <sz val="8"/>
      <name val="Times New Roman"/>
      <family val="0"/>
    </font>
    <font>
      <sz val="12"/>
      <color indexed="8"/>
      <name val="Times New Roman"/>
      <family val="0"/>
    </font>
    <font>
      <vertAlign val="superscript"/>
      <sz val="12"/>
      <color indexed="8"/>
      <name val="Times New Roman"/>
      <family val="0"/>
    </font>
    <font>
      <i/>
      <sz val="12"/>
      <color indexed="8"/>
      <name val="Times New Roman"/>
      <family val="0"/>
    </font>
    <font>
      <sz val="10"/>
      <name val="Times New Roman"/>
      <family val="0"/>
    </font>
    <font>
      <sz val="9"/>
      <name val="Times New Roman"/>
      <family val="0"/>
    </font>
    <font>
      <b/>
      <sz val="13"/>
      <color indexed="8"/>
      <name val="Times New Roman"/>
      <family val="0"/>
    </font>
    <font>
      <sz val="13"/>
      <name val="Times New Roman"/>
      <family val="0"/>
    </font>
    <font>
      <b/>
      <sz val="13"/>
      <name val="Times New Roman"/>
      <family val="0"/>
    </font>
    <font>
      <b/>
      <u val="single"/>
      <sz val="13"/>
      <color indexed="8"/>
      <name val="Times New Roman"/>
      <family val="0"/>
    </font>
    <font>
      <sz val="10"/>
      <color indexed="8"/>
      <name val="Times New Roman"/>
      <family val="0"/>
    </font>
    <font>
      <sz val="10"/>
      <name val="Helv"/>
      <family val="0"/>
    </font>
    <font>
      <b/>
      <sz val="12"/>
      <color indexed="8"/>
      <name val="Times New Roman"/>
      <family val="1"/>
    </font>
    <font>
      <i/>
      <sz val="12"/>
      <name val="Times New Roman"/>
      <family val="1"/>
    </font>
    <font>
      <sz val="11"/>
      <color indexed="8"/>
      <name val="Times New Roman"/>
      <family val="1"/>
    </font>
    <font>
      <sz val="11"/>
      <name val="Times New Roman"/>
      <family val="1"/>
    </font>
    <font>
      <sz val="12"/>
      <color indexed="12"/>
      <name val="Times New Roman"/>
      <family val="0"/>
    </font>
    <font>
      <i/>
      <sz val="12"/>
      <color indexed="12"/>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0">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7">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protection/>
    </xf>
    <xf numFmtId="0" fontId="0" fillId="0" borderId="0" xfId="0" applyFont="1" applyAlignment="1" applyProtection="1">
      <alignment vertical="top"/>
      <protection/>
    </xf>
    <xf numFmtId="0" fontId="0" fillId="0" borderId="0" xfId="0" applyFont="1" applyBorder="1" applyAlignment="1" applyProtection="1">
      <alignment horizontal="center" vertical="top"/>
      <protection locked="0"/>
    </xf>
    <xf numFmtId="0" fontId="0" fillId="0" borderId="0" xfId="0"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0" fillId="0" borderId="0" xfId="0" applyFont="1" applyFill="1" applyAlignment="1" applyProtection="1">
      <alignment vertical="top"/>
      <protection/>
    </xf>
    <xf numFmtId="0" fontId="0" fillId="0" borderId="0" xfId="0" applyFont="1" applyAlignment="1" applyProtection="1">
      <alignment horizontal="center" vertical="top"/>
      <protection/>
    </xf>
    <xf numFmtId="0" fontId="2" fillId="0" borderId="2" xfId="0" applyFont="1" applyBorder="1" applyAlignment="1">
      <alignment horizontal="center" vertical="center" wrapText="1"/>
    </xf>
    <xf numFmtId="0" fontId="0" fillId="0" borderId="0" xfId="0" applyFont="1" applyAlignment="1" applyProtection="1">
      <alignment vertical="top"/>
      <protection/>
    </xf>
    <xf numFmtId="0" fontId="0" fillId="0" borderId="2"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0" borderId="2" xfId="0" applyFont="1" applyBorder="1" applyAlignment="1" applyProtection="1">
      <alignment horizontal="center" vertical="top" wrapText="1"/>
      <protection/>
    </xf>
    <xf numFmtId="0" fontId="0" fillId="0" borderId="0" xfId="0" applyFont="1" applyAlignment="1">
      <alignment/>
    </xf>
    <xf numFmtId="0" fontId="2" fillId="0" borderId="0" xfId="0" applyFont="1" applyAlignment="1">
      <alignment/>
    </xf>
    <xf numFmtId="0" fontId="0" fillId="0" borderId="0" xfId="0" applyFont="1" applyBorder="1" applyAlignment="1">
      <alignment/>
    </xf>
    <xf numFmtId="0" fontId="2" fillId="0" borderId="2" xfId="0" applyFont="1" applyBorder="1" applyAlignment="1">
      <alignment horizontal="center" vertical="top" wrapText="1"/>
    </xf>
    <xf numFmtId="0" fontId="2" fillId="0" borderId="2" xfId="0" applyFont="1" applyBorder="1" applyAlignment="1">
      <alignment horizontal="center" wrapText="1"/>
    </xf>
    <xf numFmtId="0" fontId="0" fillId="0" borderId="0" xfId="0" applyFont="1" applyAlignment="1">
      <alignment/>
    </xf>
    <xf numFmtId="0" fontId="2" fillId="0" borderId="2" xfId="0" applyFont="1" applyBorder="1" applyAlignment="1">
      <alignment wrapText="1"/>
    </xf>
    <xf numFmtId="0" fontId="2" fillId="0" borderId="2" xfId="0" applyFont="1" applyBorder="1" applyAlignment="1">
      <alignment vertical="center" wrapText="1"/>
    </xf>
    <xf numFmtId="168" fontId="0" fillId="0" borderId="2" xfId="0" applyNumberFormat="1" applyFont="1" applyBorder="1" applyAlignment="1" applyProtection="1">
      <alignment horizontal="center" vertical="top" wrapText="1"/>
      <protection/>
    </xf>
    <xf numFmtId="0" fontId="0" fillId="0" borderId="0" xfId="0" applyFont="1" applyAlignment="1">
      <alignment/>
    </xf>
    <xf numFmtId="0" fontId="3" fillId="0" borderId="0" xfId="0" applyFont="1" applyAlignment="1">
      <alignment/>
    </xf>
    <xf numFmtId="0" fontId="2" fillId="0" borderId="0" xfId="0" applyFont="1" applyAlignment="1">
      <alignment horizontal="justify"/>
    </xf>
    <xf numFmtId="0" fontId="6" fillId="0" borderId="0" xfId="0" applyFont="1" applyAlignment="1" applyProtection="1">
      <alignment vertical="top"/>
      <protection/>
    </xf>
    <xf numFmtId="0" fontId="6" fillId="0" borderId="3"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0" xfId="0" applyFont="1" applyAlignment="1" applyProtection="1">
      <alignment horizontal="center" vertical="top"/>
      <protection/>
    </xf>
    <xf numFmtId="0" fontId="8" fillId="0" borderId="0" xfId="0" applyFont="1" applyAlignment="1">
      <alignment/>
    </xf>
    <xf numFmtId="0" fontId="6" fillId="0" borderId="0" xfId="0" applyFont="1" applyAlignment="1">
      <alignment/>
    </xf>
    <xf numFmtId="0" fontId="6" fillId="0" borderId="3" xfId="0" applyFont="1" applyBorder="1" applyAlignment="1">
      <alignment horizontal="center"/>
    </xf>
    <xf numFmtId="0" fontId="6" fillId="0" borderId="0" xfId="0" applyFont="1" applyAlignment="1">
      <alignment wrapText="1"/>
    </xf>
    <xf numFmtId="0" fontId="7" fillId="0" borderId="0" xfId="0" applyFont="1" applyAlignment="1">
      <alignment wrapText="1"/>
    </xf>
    <xf numFmtId="0" fontId="8" fillId="0" borderId="1" xfId="0" applyFont="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wrapText="1"/>
      <protection/>
    </xf>
    <xf numFmtId="0" fontId="2" fillId="0" borderId="2" xfId="0" applyFont="1" applyBorder="1" applyAlignment="1">
      <alignment vertical="top" wrapText="1"/>
    </xf>
    <xf numFmtId="0" fontId="2" fillId="0" borderId="0" xfId="0" applyFont="1" applyBorder="1" applyAlignment="1">
      <alignment horizontal="center" wrapText="1"/>
    </xf>
    <xf numFmtId="49" fontId="4" fillId="0" borderId="0" xfId="0" applyNumberFormat="1" applyFont="1" applyBorder="1" applyAlignment="1">
      <alignment vertical="center" wrapText="1"/>
    </xf>
    <xf numFmtId="0" fontId="0" fillId="0" borderId="0" xfId="0" applyFont="1" applyBorder="1" applyAlignment="1">
      <alignment/>
    </xf>
    <xf numFmtId="168" fontId="2" fillId="0" borderId="0" xfId="0" applyNumberFormat="1" applyFont="1" applyBorder="1" applyAlignment="1">
      <alignment wrapText="1"/>
    </xf>
    <xf numFmtId="0" fontId="1" fillId="0" borderId="0" xfId="0" applyFont="1" applyAlignment="1">
      <alignment/>
    </xf>
    <xf numFmtId="0" fontId="1" fillId="0" borderId="3" xfId="0" applyFont="1" applyBorder="1" applyAlignment="1">
      <alignment horizontal="center"/>
    </xf>
    <xf numFmtId="49" fontId="4" fillId="0" borderId="1" xfId="0" applyNumberFormat="1" applyFont="1" applyBorder="1" applyAlignment="1">
      <alignment vertical="center" wrapText="1"/>
    </xf>
    <xf numFmtId="0" fontId="0" fillId="0" borderId="2" xfId="0" applyFont="1" applyBorder="1" applyAlignment="1">
      <alignment/>
    </xf>
    <xf numFmtId="49" fontId="0" fillId="0" borderId="2" xfId="0" applyNumberFormat="1" applyFont="1" applyBorder="1" applyAlignment="1" applyProtection="1">
      <alignment vertical="center" wrapText="1"/>
      <protection/>
    </xf>
    <xf numFmtId="49" fontId="2" fillId="0" borderId="2" xfId="0" applyNumberFormat="1" applyFont="1" applyBorder="1" applyAlignment="1">
      <alignment vertical="center" wrapText="1"/>
    </xf>
    <xf numFmtId="0" fontId="5" fillId="0" borderId="0" xfId="0" applyFont="1" applyAlignment="1">
      <alignment/>
    </xf>
    <xf numFmtId="0" fontId="11" fillId="0" borderId="0" xfId="0" applyFont="1" applyAlignment="1">
      <alignment horizontal="right" wrapText="1"/>
    </xf>
    <xf numFmtId="0" fontId="0" fillId="0" borderId="2" xfId="0" applyFont="1" applyBorder="1" applyAlignment="1">
      <alignment horizontal="center"/>
    </xf>
    <xf numFmtId="0" fontId="0" fillId="0" borderId="0" xfId="0" applyFont="1" applyAlignment="1" applyProtection="1">
      <alignment/>
      <protection/>
    </xf>
    <xf numFmtId="0" fontId="0" fillId="0" borderId="0" xfId="0" applyFont="1" applyBorder="1" applyAlignment="1">
      <alignment/>
    </xf>
    <xf numFmtId="0" fontId="9" fillId="0" borderId="0" xfId="0" applyFont="1" applyBorder="1" applyAlignment="1" applyProtection="1">
      <alignment/>
      <protection locked="0"/>
    </xf>
    <xf numFmtId="0" fontId="1" fillId="0" borderId="0" xfId="0" applyFont="1" applyBorder="1" applyAlignment="1">
      <alignment/>
    </xf>
    <xf numFmtId="0" fontId="6" fillId="0" borderId="0" xfId="0" applyFont="1" applyBorder="1" applyAlignment="1">
      <alignment/>
    </xf>
    <xf numFmtId="49" fontId="2" fillId="0" borderId="2"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168" fontId="16" fillId="0" borderId="2" xfId="0" applyNumberFormat="1" applyFont="1" applyBorder="1" applyAlignment="1" applyProtection="1">
      <alignment horizontal="center" vertical="top" wrapText="1"/>
      <protection/>
    </xf>
    <xf numFmtId="49" fontId="0" fillId="0" borderId="2" xfId="0" applyNumberFormat="1" applyFont="1" applyBorder="1" applyAlignment="1">
      <alignment horizontal="center" vertical="center"/>
    </xf>
    <xf numFmtId="168" fontId="16" fillId="0" borderId="2" xfId="0" applyNumberFormat="1" applyFont="1" applyBorder="1" applyAlignment="1" applyProtection="1">
      <alignment horizontal="center" vertical="top" wrapText="1"/>
      <protection/>
    </xf>
    <xf numFmtId="49" fontId="0" fillId="0" borderId="2" xfId="0" applyNumberFormat="1" applyFont="1" applyBorder="1" applyAlignment="1" applyProtection="1">
      <alignment horizontal="center" vertical="center" wrapText="1"/>
      <protection/>
    </xf>
    <xf numFmtId="49" fontId="0" fillId="0" borderId="2" xfId="0" applyNumberFormat="1" applyFont="1" applyFill="1" applyBorder="1" applyAlignment="1">
      <alignment horizontal="center" vertical="center" wrapText="1"/>
    </xf>
    <xf numFmtId="0" fontId="15" fillId="0" borderId="2" xfId="0" applyFont="1" applyBorder="1" applyAlignment="1">
      <alignment horizontal="center" vertical="top" wrapText="1"/>
    </xf>
    <xf numFmtId="1" fontId="2" fillId="0" borderId="2" xfId="0" applyNumberFormat="1" applyFont="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ont="1" applyBorder="1" applyAlignment="1" applyProtection="1">
      <alignment horizontal="center" vertical="center" wrapText="1"/>
      <protection/>
    </xf>
    <xf numFmtId="1" fontId="0" fillId="0" borderId="2" xfId="0" applyNumberFormat="1" applyFont="1" applyBorder="1" applyAlignment="1">
      <alignment horizontal="center" vertical="center"/>
    </xf>
    <xf numFmtId="169" fontId="16" fillId="0" borderId="2" xfId="0" applyNumberFormat="1" applyFont="1" applyBorder="1" applyAlignment="1" applyProtection="1">
      <alignment horizontal="center" vertical="center" wrapText="1"/>
      <protection/>
    </xf>
    <xf numFmtId="169" fontId="16" fillId="0" borderId="2" xfId="0" applyNumberFormat="1" applyFont="1" applyFill="1" applyBorder="1" applyAlignment="1" applyProtection="1">
      <alignment horizontal="center" vertical="center" wrapText="1"/>
      <protection/>
    </xf>
    <xf numFmtId="169" fontId="2" fillId="0" borderId="2" xfId="0" applyNumberFormat="1" applyFont="1" applyBorder="1" applyAlignment="1">
      <alignment horizontal="center" vertical="center" wrapText="1"/>
    </xf>
    <xf numFmtId="169" fontId="0" fillId="0" borderId="2" xfId="0" applyNumberFormat="1" applyFont="1" applyBorder="1" applyAlignment="1">
      <alignment horizontal="center" vertical="center" wrapText="1"/>
    </xf>
    <xf numFmtId="169" fontId="0" fillId="0" borderId="2" xfId="0" applyNumberFormat="1" applyFont="1" applyBorder="1" applyAlignment="1" applyProtection="1">
      <alignment horizontal="center" vertical="center" wrapText="1"/>
      <protection/>
    </xf>
    <xf numFmtId="0" fontId="4" fillId="0" borderId="0" xfId="0" applyFont="1" applyBorder="1" applyAlignment="1">
      <alignment horizontal="left" wrapText="1"/>
    </xf>
    <xf numFmtId="0" fontId="14" fillId="0" borderId="1" xfId="0" applyFont="1" applyBorder="1" applyAlignment="1">
      <alignment/>
    </xf>
    <xf numFmtId="3" fontId="13" fillId="0" borderId="2" xfId="0" applyNumberFormat="1" applyFont="1" applyBorder="1" applyAlignment="1">
      <alignment horizontal="center" wrapText="1"/>
    </xf>
    <xf numFmtId="49" fontId="2" fillId="0" borderId="2" xfId="0" applyNumberFormat="1" applyFont="1" applyBorder="1" applyAlignment="1">
      <alignment horizontal="center" wrapText="1"/>
    </xf>
    <xf numFmtId="169" fontId="16" fillId="0" borderId="2" xfId="0" applyNumberFormat="1" applyFont="1" applyFill="1" applyBorder="1" applyAlignment="1">
      <alignment horizontal="center" vertical="center" wrapText="1"/>
    </xf>
    <xf numFmtId="169" fontId="0" fillId="0" borderId="2" xfId="0" applyNumberFormat="1" applyFont="1" applyFill="1" applyBorder="1" applyAlignment="1">
      <alignment horizontal="center" vertical="center" wrapText="1"/>
    </xf>
    <xf numFmtId="49" fontId="0" fillId="0" borderId="1" xfId="0" applyNumberFormat="1" applyFont="1" applyBorder="1" applyAlignment="1" applyProtection="1">
      <alignment horizontal="center" vertical="top"/>
      <protection locked="0"/>
    </xf>
    <xf numFmtId="49" fontId="0" fillId="0" borderId="1" xfId="0" applyNumberFormat="1" applyFont="1" applyBorder="1" applyAlignment="1" applyProtection="1">
      <alignment horizontal="center" vertical="top"/>
      <protection/>
    </xf>
    <xf numFmtId="0" fontId="8" fillId="0" borderId="1" xfId="0" applyFont="1" applyBorder="1" applyAlignment="1">
      <alignment/>
    </xf>
    <xf numFmtId="0" fontId="0" fillId="0" borderId="4" xfId="0" applyFont="1" applyBorder="1" applyAlignment="1">
      <alignment horizontal="center" vertical="top"/>
    </xf>
    <xf numFmtId="0" fontId="0" fillId="0" borderId="1" xfId="0" applyFont="1" applyBorder="1" applyAlignment="1">
      <alignment horizontal="center" vertical="top"/>
    </xf>
    <xf numFmtId="0" fontId="0" fillId="0" borderId="5" xfId="0" applyFont="1" applyBorder="1" applyAlignment="1">
      <alignment horizontal="center" vertical="top"/>
    </xf>
    <xf numFmtId="0" fontId="0" fillId="0" borderId="6" xfId="0" applyFont="1" applyBorder="1" applyAlignment="1">
      <alignment horizontal="center" vertical="top"/>
    </xf>
    <xf numFmtId="0" fontId="6" fillId="0" borderId="3" xfId="0" applyFont="1" applyBorder="1" applyAlignment="1">
      <alignment horizontal="center"/>
    </xf>
    <xf numFmtId="0" fontId="9" fillId="0" borderId="1" xfId="0" applyFont="1" applyBorder="1" applyAlignment="1" applyProtection="1">
      <alignment horizontal="center"/>
      <protection locked="0"/>
    </xf>
    <xf numFmtId="0" fontId="7" fillId="0" borderId="0" xfId="0" applyFont="1" applyAlignment="1">
      <alignment horizontal="center"/>
    </xf>
    <xf numFmtId="1" fontId="13" fillId="0" borderId="7" xfId="0" applyNumberFormat="1" applyFont="1" applyBorder="1" applyAlignment="1">
      <alignment horizontal="center" wrapText="1"/>
    </xf>
    <xf numFmtId="1" fontId="13" fillId="0" borderId="8" xfId="0" applyNumberFormat="1" applyFont="1" applyBorder="1" applyAlignment="1">
      <alignment horizontal="center" wrapText="1"/>
    </xf>
    <xf numFmtId="1" fontId="13" fillId="0" borderId="9" xfId="0" applyNumberFormat="1" applyFont="1" applyBorder="1" applyAlignment="1">
      <alignment horizontal="center" wrapText="1"/>
    </xf>
    <xf numFmtId="0" fontId="6" fillId="0" borderId="0" xfId="0"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1" fillId="0" borderId="0" xfId="0" applyFont="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2" xfId="0" applyFont="1" applyBorder="1" applyAlignment="1">
      <alignment horizontal="left" wrapText="1"/>
    </xf>
    <xf numFmtId="49" fontId="18" fillId="0" borderId="7"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9" xfId="0" applyNumberFormat="1" applyFont="1" applyBorder="1" applyAlignment="1">
      <alignment horizontal="left" vertical="center" wrapText="1"/>
    </xf>
    <xf numFmtId="0" fontId="0" fillId="0" borderId="2" xfId="0" applyFont="1" applyBorder="1" applyAlignment="1" applyProtection="1">
      <alignment horizontal="center" vertical="top" wrapText="1"/>
      <protection/>
    </xf>
    <xf numFmtId="0" fontId="0" fillId="0" borderId="10" xfId="0" applyFont="1" applyBorder="1" applyAlignment="1">
      <alignment horizontal="center" vertical="top"/>
    </xf>
    <xf numFmtId="0" fontId="0" fillId="0" borderId="3" xfId="0" applyFont="1" applyBorder="1" applyAlignment="1">
      <alignment horizontal="center" vertical="top"/>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0" fillId="0" borderId="7" xfId="0" applyFont="1" applyFill="1" applyBorder="1" applyAlignment="1" applyProtection="1">
      <alignment horizontal="left" vertical="top"/>
      <protection/>
    </xf>
    <xf numFmtId="0" fontId="0" fillId="0" borderId="8" xfId="0" applyFont="1" applyFill="1" applyBorder="1" applyAlignment="1" applyProtection="1">
      <alignment horizontal="left" vertical="top"/>
      <protection/>
    </xf>
    <xf numFmtId="0" fontId="0" fillId="0" borderId="9" xfId="0" applyFont="1" applyFill="1" applyBorder="1" applyAlignment="1" applyProtection="1">
      <alignment horizontal="left" vertical="top"/>
      <protection/>
    </xf>
    <xf numFmtId="0" fontId="0" fillId="0" borderId="2" xfId="0" applyFont="1" applyBorder="1" applyAlignment="1">
      <alignment/>
    </xf>
    <xf numFmtId="0" fontId="0" fillId="0" borderId="7" xfId="0" applyFont="1" applyBorder="1" applyAlignment="1" applyProtection="1">
      <alignment horizontal="center" vertical="top" wrapText="1"/>
      <protection/>
    </xf>
    <xf numFmtId="0" fontId="0" fillId="0" borderId="8" xfId="0" applyFont="1" applyBorder="1" applyAlignment="1" applyProtection="1">
      <alignment horizontal="center" vertical="top" wrapText="1"/>
      <protection/>
    </xf>
    <xf numFmtId="0" fontId="0" fillId="0" borderId="9" xfId="0" applyFont="1" applyBorder="1" applyAlignment="1" applyProtection="1">
      <alignment horizontal="center" vertical="top" wrapText="1"/>
      <protection/>
    </xf>
    <xf numFmtId="0" fontId="17" fillId="0" borderId="1" xfId="0" applyFont="1" applyFill="1" applyBorder="1" applyAlignment="1" applyProtection="1">
      <alignment vertical="top"/>
      <protection/>
    </xf>
    <xf numFmtId="0" fontId="6" fillId="0" borderId="3" xfId="0" applyFont="1" applyBorder="1" applyAlignment="1" applyProtection="1">
      <alignment horizontal="center" vertical="top"/>
      <protection/>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0" fillId="0" borderId="1" xfId="0" applyFont="1" applyFill="1" applyBorder="1" applyAlignment="1" applyProtection="1">
      <alignment horizontal="left" vertical="top" wrapText="1"/>
      <protection/>
    </xf>
    <xf numFmtId="0" fontId="2" fillId="0" borderId="2" xfId="0" applyFont="1" applyBorder="1" applyAlignment="1">
      <alignment horizont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18" fillId="0" borderId="9" xfId="0" applyFont="1" applyBorder="1" applyAlignment="1">
      <alignment horizontal="left"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3" fillId="0" borderId="2" xfId="0" applyFont="1" applyBorder="1" applyAlignment="1">
      <alignment vertical="center" wrapText="1"/>
    </xf>
    <xf numFmtId="0" fontId="15" fillId="0" borderId="7" xfId="0" applyFont="1" applyBorder="1" applyAlignment="1">
      <alignment vertical="top" wrapText="1"/>
    </xf>
    <xf numFmtId="0" fontId="12" fillId="0" borderId="8" xfId="0" applyBorder="1" applyAlignment="1">
      <alignment/>
    </xf>
    <xf numFmtId="0" fontId="7" fillId="0" borderId="0" xfId="0" applyFont="1" applyAlignment="1">
      <alignment wrapText="1"/>
    </xf>
    <xf numFmtId="49" fontId="18" fillId="0" borderId="4" xfId="0" applyNumberFormat="1" applyFont="1" applyBorder="1" applyAlignment="1">
      <alignment horizontal="left" vertical="center" wrapText="1"/>
    </xf>
    <xf numFmtId="49" fontId="18" fillId="0" borderId="1" xfId="0" applyNumberFormat="1" applyFont="1" applyBorder="1" applyAlignment="1">
      <alignment horizontal="left" vertical="center" wrapText="1"/>
    </xf>
    <xf numFmtId="49" fontId="18" fillId="0" borderId="5" xfId="0" applyNumberFormat="1" applyFont="1" applyBorder="1" applyAlignment="1">
      <alignment horizontal="left" vertical="center" wrapText="1"/>
    </xf>
    <xf numFmtId="0" fontId="0" fillId="0" borderId="1" xfId="0" applyFont="1" applyBorder="1" applyAlignment="1" applyProtection="1">
      <alignment horizontal="center" vertical="top"/>
      <protection locked="0"/>
    </xf>
    <xf numFmtId="0" fontId="9" fillId="0" borderId="1" xfId="0" applyFont="1" applyBorder="1" applyAlignment="1" applyProtection="1">
      <alignment horizontal="center" vertical="center" wrapText="1"/>
      <protection locked="0"/>
    </xf>
    <xf numFmtId="0" fontId="7" fillId="0" borderId="0" xfId="0" applyFont="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6"/>
  <sheetViews>
    <sheetView tabSelected="1" zoomScale="75" zoomScaleNormal="75" zoomScaleSheetLayoutView="75" workbookViewId="0" topLeftCell="A67">
      <selection activeCell="S64" sqref="S64"/>
    </sheetView>
  </sheetViews>
  <sheetFormatPr defaultColWidth="9.00390625" defaultRowHeight="15.75"/>
  <cols>
    <col min="1" max="1" width="3.75390625" style="25" customWidth="1"/>
    <col min="2" max="2" width="14.75390625" style="25" customWidth="1"/>
    <col min="3" max="3" width="2.125" style="25" customWidth="1"/>
    <col min="4" max="4" width="9.50390625" style="25" customWidth="1"/>
    <col min="5" max="5" width="2.125" style="25" customWidth="1"/>
    <col min="6" max="6" width="10.875" style="25" customWidth="1"/>
    <col min="7" max="7" width="2.125" style="25" customWidth="1"/>
    <col min="8" max="8" width="8.75390625" style="25" bestFit="1" customWidth="1"/>
    <col min="9" max="9" width="12.375" style="25" customWidth="1"/>
    <col min="10" max="10" width="9.25390625" style="25" customWidth="1"/>
    <col min="11" max="11" width="8.875" style="25" customWidth="1"/>
    <col min="12" max="16" width="9.25390625" style="25" customWidth="1"/>
    <col min="17" max="17" width="8.75390625" style="25" customWidth="1"/>
    <col min="18" max="18" width="10.125" style="25" customWidth="1"/>
    <col min="19" max="16384" width="9.00390625" style="25" customWidth="1"/>
  </cols>
  <sheetData>
    <row r="1" spans="2:18" s="32" customFormat="1" ht="16.5">
      <c r="B1" s="91" t="s">
        <v>0</v>
      </c>
      <c r="C1" s="91"/>
      <c r="D1" s="91"/>
      <c r="E1" s="91"/>
      <c r="F1" s="91"/>
      <c r="G1" s="91"/>
      <c r="H1" s="91"/>
      <c r="I1" s="91"/>
      <c r="J1" s="91"/>
      <c r="K1" s="91"/>
      <c r="L1" s="91"/>
      <c r="M1" s="91"/>
      <c r="N1" s="91"/>
      <c r="O1" s="91"/>
      <c r="P1" s="91"/>
      <c r="Q1" s="91"/>
      <c r="R1" s="91"/>
    </row>
    <row r="2" spans="2:18" s="32" customFormat="1" ht="16.5">
      <c r="B2" s="91" t="s">
        <v>65</v>
      </c>
      <c r="C2" s="91"/>
      <c r="D2" s="91"/>
      <c r="E2" s="91"/>
      <c r="F2" s="91"/>
      <c r="G2" s="91"/>
      <c r="H2" s="91"/>
      <c r="I2" s="91"/>
      <c r="J2" s="91"/>
      <c r="K2" s="91"/>
      <c r="L2" s="91"/>
      <c r="M2" s="91"/>
      <c r="N2" s="91"/>
      <c r="O2" s="91"/>
      <c r="P2" s="91"/>
      <c r="Q2" s="91"/>
      <c r="R2" s="91"/>
    </row>
    <row r="3" spans="2:16" s="1" customFormat="1" ht="9.75" customHeight="1">
      <c r="B3" s="2"/>
      <c r="C3" s="2"/>
      <c r="D3" s="2"/>
      <c r="E3" s="2"/>
      <c r="F3" s="3"/>
      <c r="G3" s="3"/>
      <c r="I3" s="3"/>
      <c r="J3" s="3"/>
      <c r="K3" s="3"/>
      <c r="L3" s="3"/>
      <c r="M3" s="3"/>
      <c r="N3" s="3"/>
      <c r="O3" s="3"/>
      <c r="P3" s="3"/>
    </row>
    <row r="4" spans="1:18" s="4" customFormat="1" ht="15">
      <c r="A4" s="4" t="s">
        <v>1</v>
      </c>
      <c r="B4" s="82" t="s">
        <v>67</v>
      </c>
      <c r="C4" s="5"/>
      <c r="D4" s="154" t="s">
        <v>66</v>
      </c>
      <c r="E4" s="154"/>
      <c r="F4" s="154"/>
      <c r="G4" s="154"/>
      <c r="H4" s="154"/>
      <c r="I4" s="154"/>
      <c r="J4" s="154"/>
      <c r="K4" s="154"/>
      <c r="L4" s="154"/>
      <c r="M4" s="154"/>
      <c r="N4" s="154"/>
      <c r="O4" s="154"/>
      <c r="P4" s="154"/>
      <c r="Q4" s="154"/>
      <c r="R4" s="154"/>
    </row>
    <row r="5" spans="2:18" s="28" customFormat="1" ht="12">
      <c r="B5" s="29" t="s">
        <v>20</v>
      </c>
      <c r="C5" s="30"/>
      <c r="D5" s="129" t="s">
        <v>13</v>
      </c>
      <c r="E5" s="129"/>
      <c r="F5" s="129"/>
      <c r="G5" s="129"/>
      <c r="H5" s="129"/>
      <c r="I5" s="129"/>
      <c r="J5" s="129"/>
      <c r="K5" s="129"/>
      <c r="L5" s="129"/>
      <c r="M5" s="129"/>
      <c r="N5" s="129"/>
      <c r="O5" s="129"/>
      <c r="P5" s="129"/>
      <c r="Q5" s="129"/>
      <c r="R5" s="129"/>
    </row>
    <row r="6" spans="1:18" s="4" customFormat="1" ht="15">
      <c r="A6" s="4" t="s">
        <v>2</v>
      </c>
      <c r="B6" s="83" t="s">
        <v>68</v>
      </c>
      <c r="C6" s="6"/>
      <c r="D6" s="96" t="s">
        <v>66</v>
      </c>
      <c r="E6" s="96"/>
      <c r="F6" s="96"/>
      <c r="G6" s="96"/>
      <c r="H6" s="96"/>
      <c r="I6" s="96"/>
      <c r="J6" s="96"/>
      <c r="K6" s="96"/>
      <c r="L6" s="96"/>
      <c r="M6" s="96"/>
      <c r="N6" s="96"/>
      <c r="O6" s="96"/>
      <c r="P6" s="96"/>
      <c r="Q6" s="96"/>
      <c r="R6" s="96"/>
    </row>
    <row r="7" spans="2:18" s="28" customFormat="1" ht="12">
      <c r="B7" s="29" t="s">
        <v>20</v>
      </c>
      <c r="C7" s="30"/>
      <c r="D7" s="95" t="s">
        <v>14</v>
      </c>
      <c r="E7" s="95"/>
      <c r="F7" s="95"/>
      <c r="G7" s="95"/>
      <c r="H7" s="95"/>
      <c r="I7" s="95"/>
      <c r="J7" s="95"/>
      <c r="K7" s="95"/>
      <c r="L7" s="95"/>
      <c r="M7" s="95"/>
      <c r="N7" s="95"/>
      <c r="O7" s="95"/>
      <c r="P7" s="95"/>
      <c r="Q7" s="95"/>
      <c r="R7" s="95"/>
    </row>
    <row r="8" spans="1:18" s="8" customFormat="1" ht="15">
      <c r="A8" s="8" t="s">
        <v>3</v>
      </c>
      <c r="B8" s="83" t="s">
        <v>69</v>
      </c>
      <c r="C8" s="6"/>
      <c r="D8" s="7">
        <v>1040</v>
      </c>
      <c r="E8" s="6"/>
      <c r="F8" s="128" t="s">
        <v>39</v>
      </c>
      <c r="G8" s="128"/>
      <c r="H8" s="128"/>
      <c r="I8" s="128"/>
      <c r="J8" s="128"/>
      <c r="K8" s="128"/>
      <c r="L8" s="128"/>
      <c r="M8" s="128"/>
      <c r="N8" s="128"/>
      <c r="O8" s="128"/>
      <c r="P8" s="128"/>
      <c r="Q8" s="128"/>
      <c r="R8" s="128"/>
    </row>
    <row r="9" spans="1:18" s="28" customFormat="1" ht="12">
      <c r="A9" s="31"/>
      <c r="B9" s="29" t="s">
        <v>20</v>
      </c>
      <c r="C9" s="30"/>
      <c r="D9" s="31" t="s">
        <v>19</v>
      </c>
      <c r="E9" s="30"/>
      <c r="F9" s="129" t="s">
        <v>15</v>
      </c>
      <c r="G9" s="129"/>
      <c r="H9" s="129"/>
      <c r="I9" s="129"/>
      <c r="J9" s="129"/>
      <c r="K9" s="129"/>
      <c r="L9" s="129"/>
      <c r="M9" s="129"/>
      <c r="N9" s="129"/>
      <c r="O9" s="129"/>
      <c r="P9" s="129"/>
      <c r="Q9" s="129"/>
      <c r="R9" s="129"/>
    </row>
    <row r="10" spans="1:18" s="4" customFormat="1" ht="15">
      <c r="A10" s="9"/>
      <c r="B10" s="6"/>
      <c r="C10" s="6"/>
      <c r="D10" s="9"/>
      <c r="E10" s="6"/>
      <c r="F10" s="6"/>
      <c r="G10" s="6"/>
      <c r="H10" s="6"/>
      <c r="I10" s="6"/>
      <c r="J10" s="6"/>
      <c r="K10" s="6"/>
      <c r="L10" s="6"/>
      <c r="M10" s="6"/>
      <c r="N10" s="6"/>
      <c r="O10" s="6"/>
      <c r="P10" s="6"/>
      <c r="Q10" s="6"/>
      <c r="R10" s="6"/>
    </row>
    <row r="11" spans="1:15" s="4" customFormat="1" ht="15">
      <c r="A11" s="4" t="s">
        <v>22</v>
      </c>
      <c r="B11" s="2"/>
      <c r="C11" s="2"/>
      <c r="D11" s="2"/>
      <c r="E11" s="2"/>
      <c r="F11" s="6"/>
      <c r="G11" s="6"/>
      <c r="J11" s="6"/>
      <c r="K11" s="6"/>
      <c r="L11" s="6"/>
      <c r="M11" s="6"/>
      <c r="N11" s="6"/>
      <c r="O11" s="6"/>
    </row>
    <row r="12" spans="1:18" s="11" customFormat="1" ht="30.75">
      <c r="A12" s="10" t="s">
        <v>16</v>
      </c>
      <c r="B12" s="125" t="s">
        <v>21</v>
      </c>
      <c r="C12" s="126"/>
      <c r="D12" s="126"/>
      <c r="E12" s="126"/>
      <c r="F12" s="126"/>
      <c r="G12" s="126"/>
      <c r="H12" s="126"/>
      <c r="I12" s="126"/>
      <c r="J12" s="126"/>
      <c r="K12" s="126"/>
      <c r="L12" s="126"/>
      <c r="M12" s="126"/>
      <c r="N12" s="126"/>
      <c r="O12" s="126"/>
      <c r="P12" s="126"/>
      <c r="Q12" s="126"/>
      <c r="R12" s="127"/>
    </row>
    <row r="13" spans="1:18" s="11" customFormat="1" ht="15">
      <c r="A13" s="12">
        <v>1</v>
      </c>
      <c r="B13" s="121" t="s">
        <v>40</v>
      </c>
      <c r="C13" s="122"/>
      <c r="D13" s="122"/>
      <c r="E13" s="122"/>
      <c r="F13" s="122"/>
      <c r="G13" s="122"/>
      <c r="H13" s="122"/>
      <c r="I13" s="122"/>
      <c r="J13" s="122"/>
      <c r="K13" s="122"/>
      <c r="L13" s="122"/>
      <c r="M13" s="122"/>
      <c r="N13" s="122"/>
      <c r="O13" s="122"/>
      <c r="P13" s="122"/>
      <c r="Q13" s="122"/>
      <c r="R13" s="123"/>
    </row>
    <row r="14" spans="1:18" s="11" customFormat="1" ht="15">
      <c r="A14" s="12"/>
      <c r="B14" s="121"/>
      <c r="C14" s="122"/>
      <c r="D14" s="122"/>
      <c r="E14" s="122"/>
      <c r="F14" s="122"/>
      <c r="G14" s="122"/>
      <c r="H14" s="122"/>
      <c r="I14" s="122"/>
      <c r="J14" s="122"/>
      <c r="K14" s="122"/>
      <c r="L14" s="122"/>
      <c r="M14" s="122"/>
      <c r="N14" s="122"/>
      <c r="O14" s="122"/>
      <c r="P14" s="122"/>
      <c r="Q14" s="122"/>
      <c r="R14" s="123"/>
    </row>
    <row r="15" spans="1:18" s="11" customFormat="1" ht="15">
      <c r="A15" s="38"/>
      <c r="B15" s="13"/>
      <c r="C15" s="13"/>
      <c r="D15" s="13"/>
      <c r="E15" s="13"/>
      <c r="F15" s="13"/>
      <c r="G15" s="13"/>
      <c r="H15" s="13"/>
      <c r="I15" s="13"/>
      <c r="J15" s="13"/>
      <c r="K15" s="13"/>
      <c r="L15" s="13"/>
      <c r="M15" s="13"/>
      <c r="N15" s="13"/>
      <c r="O15" s="13"/>
      <c r="P15" s="13"/>
      <c r="Q15" s="13"/>
      <c r="R15" s="13"/>
    </row>
    <row r="16" spans="1:18" s="14" customFormat="1" ht="15">
      <c r="A16" s="13" t="s">
        <v>23</v>
      </c>
      <c r="B16" s="13"/>
      <c r="C16" s="13"/>
      <c r="D16" s="13"/>
      <c r="E16" s="13"/>
      <c r="F16" s="13"/>
      <c r="G16" s="13"/>
      <c r="H16" s="13"/>
      <c r="I16" s="13"/>
      <c r="J16" s="13"/>
      <c r="K16" s="13"/>
      <c r="L16" s="13"/>
      <c r="M16" s="13"/>
      <c r="N16" s="13"/>
      <c r="O16" s="13"/>
      <c r="P16" s="13"/>
      <c r="Q16" s="13"/>
      <c r="R16" s="13"/>
    </row>
    <row r="17" spans="1:18" s="14" customFormat="1" ht="15">
      <c r="A17" s="136" t="s">
        <v>41</v>
      </c>
      <c r="B17" s="136"/>
      <c r="C17" s="136"/>
      <c r="D17" s="136"/>
      <c r="E17" s="136"/>
      <c r="F17" s="136"/>
      <c r="G17" s="136"/>
      <c r="H17" s="136"/>
      <c r="I17" s="136"/>
      <c r="J17" s="136"/>
      <c r="K17" s="136"/>
      <c r="L17" s="136"/>
      <c r="M17" s="136"/>
      <c r="N17" s="136"/>
      <c r="O17" s="136"/>
      <c r="P17" s="136"/>
      <c r="Q17" s="136"/>
      <c r="R17" s="136"/>
    </row>
    <row r="18" spans="1:18" s="14" customFormat="1" ht="15">
      <c r="A18" s="39"/>
      <c r="B18" s="39"/>
      <c r="C18" s="39"/>
      <c r="D18" s="39"/>
      <c r="E18" s="39"/>
      <c r="F18" s="39"/>
      <c r="G18" s="39"/>
      <c r="H18" s="39"/>
      <c r="I18" s="39"/>
      <c r="J18" s="39"/>
      <c r="K18" s="39"/>
      <c r="L18" s="39"/>
      <c r="M18" s="39"/>
      <c r="N18" s="39"/>
      <c r="O18" s="39"/>
      <c r="P18" s="39"/>
      <c r="Q18" s="39"/>
      <c r="R18" s="39"/>
    </row>
    <row r="19" s="11" customFormat="1" ht="15">
      <c r="A19" s="11" t="s">
        <v>25</v>
      </c>
    </row>
    <row r="20" spans="1:18" s="11" customFormat="1" ht="30.75">
      <c r="A20" s="15" t="s">
        <v>16</v>
      </c>
      <c r="B20" s="125" t="s">
        <v>24</v>
      </c>
      <c r="C20" s="126"/>
      <c r="D20" s="126"/>
      <c r="E20" s="126"/>
      <c r="F20" s="126"/>
      <c r="G20" s="126"/>
      <c r="H20" s="126"/>
      <c r="I20" s="126"/>
      <c r="J20" s="126"/>
      <c r="K20" s="126"/>
      <c r="L20" s="126"/>
      <c r="M20" s="126"/>
      <c r="N20" s="126"/>
      <c r="O20" s="126"/>
      <c r="P20" s="126"/>
      <c r="Q20" s="126"/>
      <c r="R20" s="127"/>
    </row>
    <row r="21" spans="1:18" s="14" customFormat="1" ht="15">
      <c r="A21" s="12">
        <v>1</v>
      </c>
      <c r="B21" s="121" t="s">
        <v>42</v>
      </c>
      <c r="C21" s="122"/>
      <c r="D21" s="122"/>
      <c r="E21" s="122"/>
      <c r="F21" s="122"/>
      <c r="G21" s="122"/>
      <c r="H21" s="122"/>
      <c r="I21" s="122"/>
      <c r="J21" s="122"/>
      <c r="K21" s="122"/>
      <c r="L21" s="122"/>
      <c r="M21" s="122"/>
      <c r="N21" s="122"/>
      <c r="O21" s="122"/>
      <c r="P21" s="122"/>
      <c r="Q21" s="122"/>
      <c r="R21" s="123"/>
    </row>
    <row r="22" spans="1:18" s="14" customFormat="1" ht="15">
      <c r="A22" s="12"/>
      <c r="B22" s="121"/>
      <c r="C22" s="122"/>
      <c r="D22" s="122"/>
      <c r="E22" s="122"/>
      <c r="F22" s="122"/>
      <c r="G22" s="122"/>
      <c r="H22" s="122"/>
      <c r="I22" s="122"/>
      <c r="J22" s="122"/>
      <c r="K22" s="122"/>
      <c r="L22" s="122"/>
      <c r="M22" s="122"/>
      <c r="N22" s="122"/>
      <c r="O22" s="122"/>
      <c r="P22" s="122"/>
      <c r="Q22" s="122"/>
      <c r="R22" s="123"/>
    </row>
    <row r="23" spans="1:18" s="14" customFormat="1" ht="15">
      <c r="A23" s="38"/>
      <c r="B23" s="13"/>
      <c r="C23" s="13"/>
      <c r="D23" s="13"/>
      <c r="E23" s="13"/>
      <c r="F23" s="13"/>
      <c r="G23" s="13"/>
      <c r="H23" s="13"/>
      <c r="I23" s="13"/>
      <c r="J23" s="13"/>
      <c r="K23" s="13"/>
      <c r="L23" s="13"/>
      <c r="M23" s="13"/>
      <c r="N23" s="13"/>
      <c r="O23" s="13"/>
      <c r="P23" s="13"/>
      <c r="Q23" s="13"/>
      <c r="R23" s="13"/>
    </row>
    <row r="24" spans="1:10" s="16" customFormat="1" ht="16.5" customHeight="1">
      <c r="A24" s="17" t="s">
        <v>26</v>
      </c>
      <c r="H24" s="17"/>
      <c r="I24" s="17"/>
      <c r="J24" s="17"/>
    </row>
    <row r="25" s="51" customFormat="1" ht="12.75">
      <c r="R25" s="52" t="s">
        <v>31</v>
      </c>
    </row>
    <row r="26" spans="1:18" s="16" customFormat="1" ht="31.5" customHeight="1">
      <c r="A26" s="105" t="s">
        <v>16</v>
      </c>
      <c r="B26" s="106" t="s">
        <v>27</v>
      </c>
      <c r="C26" s="107"/>
      <c r="D26" s="107"/>
      <c r="E26" s="107"/>
      <c r="F26" s="107"/>
      <c r="G26" s="107"/>
      <c r="H26" s="107"/>
      <c r="I26" s="88"/>
      <c r="J26" s="117" t="s">
        <v>28</v>
      </c>
      <c r="K26" s="117"/>
      <c r="L26" s="117"/>
      <c r="M26" s="118" t="s">
        <v>32</v>
      </c>
      <c r="N26" s="119"/>
      <c r="O26" s="120"/>
      <c r="P26" s="118" t="s">
        <v>4</v>
      </c>
      <c r="Q26" s="119"/>
      <c r="R26" s="120"/>
    </row>
    <row r="27" spans="1:18" s="16" customFormat="1" ht="30" customHeight="1">
      <c r="A27" s="105"/>
      <c r="B27" s="85"/>
      <c r="C27" s="86"/>
      <c r="D27" s="86"/>
      <c r="E27" s="86"/>
      <c r="F27" s="86"/>
      <c r="G27" s="86"/>
      <c r="H27" s="86"/>
      <c r="I27" s="87"/>
      <c r="J27" s="19" t="s">
        <v>5</v>
      </c>
      <c r="K27" s="19" t="s">
        <v>17</v>
      </c>
      <c r="L27" s="19" t="s">
        <v>29</v>
      </c>
      <c r="M27" s="19" t="s">
        <v>5</v>
      </c>
      <c r="N27" s="19" t="s">
        <v>17</v>
      </c>
      <c r="O27" s="19" t="s">
        <v>29</v>
      </c>
      <c r="P27" s="19" t="s">
        <v>5</v>
      </c>
      <c r="Q27" s="19" t="s">
        <v>17</v>
      </c>
      <c r="R27" s="19" t="s">
        <v>29</v>
      </c>
    </row>
    <row r="28" spans="1:18" s="16" customFormat="1" ht="15">
      <c r="A28" s="20">
        <v>1</v>
      </c>
      <c r="B28" s="98">
        <v>2</v>
      </c>
      <c r="C28" s="99"/>
      <c r="D28" s="99"/>
      <c r="E28" s="99"/>
      <c r="F28" s="99"/>
      <c r="G28" s="99"/>
      <c r="H28" s="99"/>
      <c r="I28" s="100"/>
      <c r="J28" s="20">
        <v>3</v>
      </c>
      <c r="K28" s="20">
        <v>4</v>
      </c>
      <c r="L28" s="20">
        <v>5</v>
      </c>
      <c r="M28" s="20">
        <v>6</v>
      </c>
      <c r="N28" s="20">
        <v>7</v>
      </c>
      <c r="O28" s="20">
        <v>8</v>
      </c>
      <c r="P28" s="20">
        <v>9</v>
      </c>
      <c r="Q28" s="20">
        <v>10</v>
      </c>
      <c r="R28" s="20">
        <v>11</v>
      </c>
    </row>
    <row r="29" spans="1:18" s="16" customFormat="1" ht="33" customHeight="1">
      <c r="A29" s="20">
        <v>1</v>
      </c>
      <c r="B29" s="114" t="s">
        <v>43</v>
      </c>
      <c r="C29" s="115"/>
      <c r="D29" s="115"/>
      <c r="E29" s="115"/>
      <c r="F29" s="115"/>
      <c r="G29" s="115"/>
      <c r="H29" s="115"/>
      <c r="I29" s="116"/>
      <c r="J29" s="59" t="s">
        <v>70</v>
      </c>
      <c r="K29" s="59"/>
      <c r="L29" s="59" t="str">
        <f>J29</f>
        <v>1100000</v>
      </c>
      <c r="M29" s="59" t="s">
        <v>71</v>
      </c>
      <c r="N29" s="59"/>
      <c r="O29" s="59" t="str">
        <f>M29</f>
        <v>1099980</v>
      </c>
      <c r="P29" s="59">
        <f>M29-J29</f>
        <v>-20</v>
      </c>
      <c r="Q29" s="59"/>
      <c r="R29" s="59">
        <f>O29-L29</f>
        <v>-20</v>
      </c>
    </row>
    <row r="30" spans="1:18" s="16" customFormat="1" ht="15">
      <c r="A30" s="53"/>
      <c r="B30" s="92" t="s">
        <v>18</v>
      </c>
      <c r="C30" s="93"/>
      <c r="D30" s="93"/>
      <c r="E30" s="93"/>
      <c r="F30" s="93"/>
      <c r="G30" s="93"/>
      <c r="H30" s="93"/>
      <c r="I30" s="94"/>
      <c r="J30" s="60" t="str">
        <f>J29</f>
        <v>1100000</v>
      </c>
      <c r="K30" s="60">
        <f aca="true" t="shared" si="0" ref="K30:R30">K29</f>
        <v>0</v>
      </c>
      <c r="L30" s="60" t="str">
        <f t="shared" si="0"/>
        <v>1100000</v>
      </c>
      <c r="M30" s="60" t="str">
        <f t="shared" si="0"/>
        <v>1099980</v>
      </c>
      <c r="N30" s="60">
        <f t="shared" si="0"/>
        <v>0</v>
      </c>
      <c r="O30" s="60" t="str">
        <f t="shared" si="0"/>
        <v>1099980</v>
      </c>
      <c r="P30" s="60">
        <f t="shared" si="0"/>
        <v>-20</v>
      </c>
      <c r="Q30" s="60">
        <f t="shared" si="0"/>
        <v>0</v>
      </c>
      <c r="R30" s="60">
        <f t="shared" si="0"/>
        <v>-20</v>
      </c>
    </row>
    <row r="31" spans="1:18" s="16" customFormat="1" ht="20.25" customHeight="1">
      <c r="A31" s="102" t="s">
        <v>88</v>
      </c>
      <c r="B31" s="103"/>
      <c r="C31" s="103"/>
      <c r="D31" s="103"/>
      <c r="E31" s="103"/>
      <c r="F31" s="103"/>
      <c r="G31" s="103"/>
      <c r="H31" s="103"/>
      <c r="I31" s="103"/>
      <c r="J31" s="103"/>
      <c r="K31" s="103"/>
      <c r="L31" s="103"/>
      <c r="M31" s="103"/>
      <c r="N31" s="103"/>
      <c r="O31" s="103"/>
      <c r="P31" s="103"/>
      <c r="Q31" s="103"/>
      <c r="R31" s="104"/>
    </row>
    <row r="32" spans="1:18" s="16" customFormat="1" ht="15">
      <c r="A32" s="18"/>
      <c r="B32" s="41"/>
      <c r="C32" s="41"/>
      <c r="D32" s="41"/>
      <c r="E32" s="41"/>
      <c r="F32" s="41"/>
      <c r="G32" s="41"/>
      <c r="H32" s="41"/>
      <c r="I32" s="41"/>
      <c r="J32" s="44"/>
      <c r="K32" s="44"/>
      <c r="L32" s="44"/>
      <c r="M32" s="44"/>
      <c r="N32" s="44"/>
      <c r="O32" s="44"/>
      <c r="P32" s="44"/>
      <c r="Q32" s="44"/>
      <c r="R32" s="44"/>
    </row>
    <row r="33" s="16" customFormat="1" ht="15">
      <c r="A33" s="21" t="s">
        <v>30</v>
      </c>
    </row>
    <row r="34" spans="16:18" s="51" customFormat="1" ht="12.75">
      <c r="P34" s="52"/>
      <c r="R34" s="52" t="s">
        <v>31</v>
      </c>
    </row>
    <row r="35" spans="1:18" s="16" customFormat="1" ht="31.5" customHeight="1">
      <c r="A35" s="105" t="s">
        <v>16</v>
      </c>
      <c r="B35" s="108" t="s">
        <v>33</v>
      </c>
      <c r="C35" s="109"/>
      <c r="D35" s="109"/>
      <c r="E35" s="109"/>
      <c r="F35" s="109"/>
      <c r="G35" s="109"/>
      <c r="H35" s="109"/>
      <c r="I35" s="110"/>
      <c r="J35" s="117" t="s">
        <v>28</v>
      </c>
      <c r="K35" s="117"/>
      <c r="L35" s="117"/>
      <c r="M35" s="118" t="s">
        <v>32</v>
      </c>
      <c r="N35" s="119"/>
      <c r="O35" s="120"/>
      <c r="P35" s="118" t="s">
        <v>4</v>
      </c>
      <c r="Q35" s="119"/>
      <c r="R35" s="120"/>
    </row>
    <row r="36" spans="1:18" s="16" customFormat="1" ht="30" customHeight="1">
      <c r="A36" s="105"/>
      <c r="B36" s="111"/>
      <c r="C36" s="112"/>
      <c r="D36" s="112"/>
      <c r="E36" s="112"/>
      <c r="F36" s="112"/>
      <c r="G36" s="112"/>
      <c r="H36" s="112"/>
      <c r="I36" s="113"/>
      <c r="J36" s="19" t="s">
        <v>5</v>
      </c>
      <c r="K36" s="19" t="s">
        <v>17</v>
      </c>
      <c r="L36" s="19" t="s">
        <v>29</v>
      </c>
      <c r="M36" s="19" t="s">
        <v>5</v>
      </c>
      <c r="N36" s="19" t="s">
        <v>17</v>
      </c>
      <c r="O36" s="19" t="s">
        <v>29</v>
      </c>
      <c r="P36" s="19" t="s">
        <v>5</v>
      </c>
      <c r="Q36" s="19" t="s">
        <v>17</v>
      </c>
      <c r="R36" s="19" t="s">
        <v>29</v>
      </c>
    </row>
    <row r="37" spans="1:18" s="16" customFormat="1" ht="15">
      <c r="A37" s="20">
        <v>1</v>
      </c>
      <c r="B37" s="98">
        <v>2</v>
      </c>
      <c r="C37" s="99"/>
      <c r="D37" s="99"/>
      <c r="E37" s="99"/>
      <c r="F37" s="99"/>
      <c r="G37" s="99"/>
      <c r="H37" s="99"/>
      <c r="I37" s="100"/>
      <c r="J37" s="20">
        <v>3</v>
      </c>
      <c r="K37" s="20">
        <v>4</v>
      </c>
      <c r="L37" s="20">
        <v>5</v>
      </c>
      <c r="M37" s="20">
        <v>6</v>
      </c>
      <c r="N37" s="20">
        <v>7</v>
      </c>
      <c r="O37" s="20">
        <v>8</v>
      </c>
      <c r="P37" s="20">
        <v>9</v>
      </c>
      <c r="Q37" s="20">
        <v>10</v>
      </c>
      <c r="R37" s="20">
        <v>11</v>
      </c>
    </row>
    <row r="38" spans="1:18" s="16" customFormat="1" ht="15" customHeight="1">
      <c r="A38" s="20">
        <v>1</v>
      </c>
      <c r="B38" s="101" t="s">
        <v>72</v>
      </c>
      <c r="C38" s="101"/>
      <c r="D38" s="101"/>
      <c r="E38" s="101"/>
      <c r="F38" s="101"/>
      <c r="G38" s="101"/>
      <c r="H38" s="101"/>
      <c r="I38" s="101"/>
      <c r="J38" s="79" t="str">
        <f>J29</f>
        <v>1100000</v>
      </c>
      <c r="K38" s="20"/>
      <c r="L38" s="20" t="str">
        <f>J38</f>
        <v>1100000</v>
      </c>
      <c r="M38" s="79" t="str">
        <f>M29</f>
        <v>1099980</v>
      </c>
      <c r="N38" s="20"/>
      <c r="O38" s="20" t="str">
        <f>M38</f>
        <v>1099980</v>
      </c>
      <c r="P38" s="20">
        <f>M38-J38</f>
        <v>-20</v>
      </c>
      <c r="Q38" s="20"/>
      <c r="R38" s="20">
        <f>O38-L38</f>
        <v>-20</v>
      </c>
    </row>
    <row r="39" spans="1:18" s="16" customFormat="1" ht="15" customHeight="1">
      <c r="A39" s="53"/>
      <c r="B39" s="133" t="s">
        <v>18</v>
      </c>
      <c r="C39" s="134"/>
      <c r="D39" s="134"/>
      <c r="E39" s="134"/>
      <c r="F39" s="134"/>
      <c r="G39" s="134"/>
      <c r="H39" s="134"/>
      <c r="I39" s="135"/>
      <c r="J39" s="78" t="str">
        <f>J38</f>
        <v>1100000</v>
      </c>
      <c r="K39" s="78">
        <f aca="true" t="shared" si="1" ref="K39:R39">K38</f>
        <v>0</v>
      </c>
      <c r="L39" s="78" t="str">
        <f t="shared" si="1"/>
        <v>1100000</v>
      </c>
      <c r="M39" s="78" t="str">
        <f t="shared" si="1"/>
        <v>1099980</v>
      </c>
      <c r="N39" s="78">
        <f t="shared" si="1"/>
        <v>0</v>
      </c>
      <c r="O39" s="78" t="str">
        <f t="shared" si="1"/>
        <v>1099980</v>
      </c>
      <c r="P39" s="78">
        <f t="shared" si="1"/>
        <v>-20</v>
      </c>
      <c r="Q39" s="78">
        <f t="shared" si="1"/>
        <v>0</v>
      </c>
      <c r="R39" s="78">
        <f t="shared" si="1"/>
        <v>-20</v>
      </c>
    </row>
    <row r="40" spans="1:18" s="16" customFormat="1" ht="15" customHeight="1">
      <c r="A40" s="18"/>
      <c r="B40" s="41"/>
      <c r="C40" s="41"/>
      <c r="D40" s="41"/>
      <c r="E40" s="41"/>
      <c r="F40" s="41"/>
      <c r="G40" s="41"/>
      <c r="H40" s="41"/>
      <c r="I40" s="41"/>
      <c r="J40" s="44"/>
      <c r="K40" s="44"/>
      <c r="L40" s="44"/>
      <c r="M40" s="44"/>
      <c r="N40" s="44"/>
      <c r="O40" s="44"/>
      <c r="P40" s="44"/>
      <c r="Q40" s="44"/>
      <c r="R40" s="44"/>
    </row>
    <row r="41" s="16" customFormat="1" ht="15">
      <c r="A41" s="16" t="s">
        <v>34</v>
      </c>
    </row>
    <row r="42" spans="1:18" s="16" customFormat="1" ht="63" customHeight="1">
      <c r="A42" s="105" t="s">
        <v>16</v>
      </c>
      <c r="B42" s="117" t="s">
        <v>6</v>
      </c>
      <c r="C42" s="117"/>
      <c r="D42" s="117"/>
      <c r="E42" s="117"/>
      <c r="F42" s="117"/>
      <c r="G42" s="117"/>
      <c r="H42" s="117" t="s">
        <v>7</v>
      </c>
      <c r="I42" s="117" t="s">
        <v>8</v>
      </c>
      <c r="J42" s="117" t="s">
        <v>28</v>
      </c>
      <c r="K42" s="117"/>
      <c r="L42" s="117"/>
      <c r="M42" s="117" t="s">
        <v>35</v>
      </c>
      <c r="N42" s="117"/>
      <c r="O42" s="117"/>
      <c r="P42" s="117" t="s">
        <v>4</v>
      </c>
      <c r="Q42" s="117"/>
      <c r="R42" s="117"/>
    </row>
    <row r="43" spans="1:18" s="16" customFormat="1" ht="46.5">
      <c r="A43" s="105"/>
      <c r="B43" s="117"/>
      <c r="C43" s="117"/>
      <c r="D43" s="117"/>
      <c r="E43" s="117"/>
      <c r="F43" s="117"/>
      <c r="G43" s="117"/>
      <c r="H43" s="124"/>
      <c r="I43" s="117"/>
      <c r="J43" s="19" t="s">
        <v>5</v>
      </c>
      <c r="K43" s="19" t="s">
        <v>17</v>
      </c>
      <c r="L43" s="19" t="s">
        <v>29</v>
      </c>
      <c r="M43" s="19" t="s">
        <v>5</v>
      </c>
      <c r="N43" s="19" t="s">
        <v>17</v>
      </c>
      <c r="O43" s="19" t="s">
        <v>29</v>
      </c>
      <c r="P43" s="19" t="s">
        <v>5</v>
      </c>
      <c r="Q43" s="19" t="s">
        <v>17</v>
      </c>
      <c r="R43" s="19" t="s">
        <v>29</v>
      </c>
    </row>
    <row r="44" spans="1:18" s="16" customFormat="1" ht="15.75" customHeight="1">
      <c r="A44" s="20">
        <v>1</v>
      </c>
      <c r="B44" s="137">
        <v>2</v>
      </c>
      <c r="C44" s="137"/>
      <c r="D44" s="137"/>
      <c r="E44" s="137"/>
      <c r="F44" s="137"/>
      <c r="G44" s="137"/>
      <c r="H44" s="20">
        <v>3</v>
      </c>
      <c r="I44" s="20">
        <v>4</v>
      </c>
      <c r="J44" s="20">
        <v>5</v>
      </c>
      <c r="K44" s="20">
        <v>6</v>
      </c>
      <c r="L44" s="20">
        <v>7</v>
      </c>
      <c r="M44" s="20">
        <v>8</v>
      </c>
      <c r="N44" s="20">
        <v>9</v>
      </c>
      <c r="O44" s="20">
        <v>10</v>
      </c>
      <c r="P44" s="20">
        <v>11</v>
      </c>
      <c r="Q44" s="20">
        <v>12</v>
      </c>
      <c r="R44" s="20">
        <v>13</v>
      </c>
    </row>
    <row r="45" spans="1:18" s="16" customFormat="1" ht="15">
      <c r="A45" s="20">
        <v>1</v>
      </c>
      <c r="B45" s="147" t="s">
        <v>9</v>
      </c>
      <c r="C45" s="147"/>
      <c r="D45" s="147"/>
      <c r="E45" s="147"/>
      <c r="F45" s="147"/>
      <c r="G45" s="147"/>
      <c r="H45" s="19"/>
      <c r="I45" s="24"/>
      <c r="J45" s="40"/>
      <c r="K45" s="23"/>
      <c r="L45" s="48"/>
      <c r="M45" s="48"/>
      <c r="N45" s="48"/>
      <c r="O45" s="48"/>
      <c r="P45" s="22"/>
      <c r="Q45" s="22"/>
      <c r="R45" s="22"/>
    </row>
    <row r="46" spans="1:18" s="16" customFormat="1" ht="50.25" customHeight="1">
      <c r="A46" s="20"/>
      <c r="B46" s="130" t="s">
        <v>44</v>
      </c>
      <c r="C46" s="131"/>
      <c r="D46" s="131"/>
      <c r="E46" s="131"/>
      <c r="F46" s="131"/>
      <c r="G46" s="132"/>
      <c r="H46" s="19" t="s">
        <v>45</v>
      </c>
      <c r="I46" s="63" t="s">
        <v>46</v>
      </c>
      <c r="J46" s="59" t="s">
        <v>73</v>
      </c>
      <c r="K46" s="59"/>
      <c r="L46" s="62" t="str">
        <f>J46</f>
        <v>56</v>
      </c>
      <c r="M46" s="62" t="s">
        <v>76</v>
      </c>
      <c r="N46" s="62"/>
      <c r="O46" s="62" t="str">
        <f>M46</f>
        <v>41</v>
      </c>
      <c r="P46" s="59">
        <f>M46-J46</f>
        <v>-15</v>
      </c>
      <c r="Q46" s="59"/>
      <c r="R46" s="59">
        <f>O46-L46</f>
        <v>-15</v>
      </c>
    </row>
    <row r="47" spans="1:18" s="16" customFormat="1" ht="39" customHeight="1">
      <c r="A47" s="102" t="s">
        <v>79</v>
      </c>
      <c r="B47" s="103"/>
      <c r="C47" s="103"/>
      <c r="D47" s="103"/>
      <c r="E47" s="103"/>
      <c r="F47" s="103"/>
      <c r="G47" s="103"/>
      <c r="H47" s="103"/>
      <c r="I47" s="103"/>
      <c r="J47" s="103"/>
      <c r="K47" s="103"/>
      <c r="L47" s="103"/>
      <c r="M47" s="103"/>
      <c r="N47" s="103"/>
      <c r="O47" s="103"/>
      <c r="P47" s="103"/>
      <c r="Q47" s="103"/>
      <c r="R47" s="104"/>
    </row>
    <row r="48" spans="1:18" s="16" customFormat="1" ht="15">
      <c r="A48" s="20">
        <v>2</v>
      </c>
      <c r="B48" s="147" t="s">
        <v>10</v>
      </c>
      <c r="C48" s="147"/>
      <c r="D48" s="147"/>
      <c r="E48" s="147"/>
      <c r="F48" s="147"/>
      <c r="G48" s="147"/>
      <c r="H48" s="19"/>
      <c r="I48" s="24"/>
      <c r="J48" s="40"/>
      <c r="K48" s="23"/>
      <c r="L48" s="48"/>
      <c r="M48" s="48"/>
      <c r="N48" s="48"/>
      <c r="O48" s="48"/>
      <c r="P48" s="49"/>
      <c r="Q48" s="50"/>
      <c r="R48" s="50"/>
    </row>
    <row r="49" spans="1:18" s="16" customFormat="1" ht="41.25">
      <c r="A49" s="20"/>
      <c r="B49" s="148" t="s">
        <v>47</v>
      </c>
      <c r="C49" s="149"/>
      <c r="D49" s="149"/>
      <c r="E49" s="149"/>
      <c r="F49" s="149"/>
      <c r="G49" s="149"/>
      <c r="H49" s="24" t="s">
        <v>50</v>
      </c>
      <c r="I49" s="63" t="s">
        <v>49</v>
      </c>
      <c r="J49" s="64" t="s">
        <v>74</v>
      </c>
      <c r="K49" s="65"/>
      <c r="L49" s="62" t="str">
        <f>J49</f>
        <v>9000</v>
      </c>
      <c r="M49" s="62" t="s">
        <v>77</v>
      </c>
      <c r="N49" s="62"/>
      <c r="O49" s="62" t="str">
        <f>M49</f>
        <v>4953</v>
      </c>
      <c r="P49" s="64">
        <f>M49-J49</f>
        <v>-4047</v>
      </c>
      <c r="Q49" s="59"/>
      <c r="R49" s="59">
        <f>P49</f>
        <v>-4047</v>
      </c>
    </row>
    <row r="50" spans="1:18" s="16" customFormat="1" ht="41.25">
      <c r="A50" s="20"/>
      <c r="B50" s="144" t="s">
        <v>48</v>
      </c>
      <c r="C50" s="145"/>
      <c r="D50" s="145"/>
      <c r="E50" s="145"/>
      <c r="F50" s="145"/>
      <c r="G50" s="146"/>
      <c r="H50" s="24" t="s">
        <v>50</v>
      </c>
      <c r="I50" s="63" t="s">
        <v>49</v>
      </c>
      <c r="J50" s="64" t="s">
        <v>75</v>
      </c>
      <c r="K50" s="65"/>
      <c r="L50" s="62" t="str">
        <f>J50</f>
        <v>5400</v>
      </c>
      <c r="M50" s="62" t="s">
        <v>78</v>
      </c>
      <c r="N50" s="62"/>
      <c r="O50" s="62" t="str">
        <f>M50</f>
        <v>3220</v>
      </c>
      <c r="P50" s="64">
        <f>M50-J50</f>
        <v>-2180</v>
      </c>
      <c r="Q50" s="59"/>
      <c r="R50" s="59">
        <f>P50</f>
        <v>-2180</v>
      </c>
    </row>
    <row r="51" spans="1:18" s="16" customFormat="1" ht="38.25" customHeight="1">
      <c r="A51" s="138" t="s">
        <v>80</v>
      </c>
      <c r="B51" s="139"/>
      <c r="C51" s="139"/>
      <c r="D51" s="139"/>
      <c r="E51" s="139"/>
      <c r="F51" s="139"/>
      <c r="G51" s="139"/>
      <c r="H51" s="139"/>
      <c r="I51" s="139"/>
      <c r="J51" s="139"/>
      <c r="K51" s="139"/>
      <c r="L51" s="139"/>
      <c r="M51" s="139"/>
      <c r="N51" s="139"/>
      <c r="O51" s="139"/>
      <c r="P51" s="139"/>
      <c r="Q51" s="139"/>
      <c r="R51" s="140"/>
    </row>
    <row r="52" spans="1:18" s="16" customFormat="1" ht="15">
      <c r="A52" s="20">
        <v>3</v>
      </c>
      <c r="B52" s="147" t="s">
        <v>11</v>
      </c>
      <c r="C52" s="147"/>
      <c r="D52" s="147"/>
      <c r="E52" s="147"/>
      <c r="F52" s="147"/>
      <c r="G52" s="147"/>
      <c r="H52" s="19"/>
      <c r="I52" s="24"/>
      <c r="J52" s="40"/>
      <c r="K52" s="23"/>
      <c r="L52" s="48"/>
      <c r="M52" s="48"/>
      <c r="N52" s="48"/>
      <c r="O52" s="48"/>
      <c r="P52" s="49"/>
      <c r="Q52" s="50"/>
      <c r="R52" s="50"/>
    </row>
    <row r="53" spans="1:18" s="16" customFormat="1" ht="45" customHeight="1">
      <c r="A53" s="20"/>
      <c r="B53" s="148" t="s">
        <v>51</v>
      </c>
      <c r="C53" s="149"/>
      <c r="D53" s="149"/>
      <c r="E53" s="149"/>
      <c r="F53" s="149"/>
      <c r="G53" s="149"/>
      <c r="H53" s="66" t="s">
        <v>54</v>
      </c>
      <c r="I53" s="63" t="s">
        <v>53</v>
      </c>
      <c r="J53" s="67">
        <f>J38/J46</f>
        <v>19643</v>
      </c>
      <c r="K53" s="68"/>
      <c r="L53" s="70">
        <f>J53</f>
        <v>19643</v>
      </c>
      <c r="M53" s="70">
        <f>M38/M46</f>
        <v>26829</v>
      </c>
      <c r="N53" s="70"/>
      <c r="O53" s="70">
        <f>M53</f>
        <v>26829</v>
      </c>
      <c r="P53" s="69">
        <f>M53-J53</f>
        <v>7186</v>
      </c>
      <c r="Q53" s="67"/>
      <c r="R53" s="67">
        <f>P53</f>
        <v>7186</v>
      </c>
    </row>
    <row r="54" spans="1:18" s="16" customFormat="1" ht="54.75" customHeight="1">
      <c r="A54" s="20"/>
      <c r="B54" s="144" t="s">
        <v>52</v>
      </c>
      <c r="C54" s="145"/>
      <c r="D54" s="145"/>
      <c r="E54" s="145"/>
      <c r="F54" s="145"/>
      <c r="G54" s="146"/>
      <c r="H54" s="66" t="s">
        <v>54</v>
      </c>
      <c r="I54" s="63" t="s">
        <v>53</v>
      </c>
      <c r="J54" s="67">
        <f>J38/J49</f>
        <v>122</v>
      </c>
      <c r="K54" s="68"/>
      <c r="L54" s="70">
        <f>J54</f>
        <v>122</v>
      </c>
      <c r="M54" s="70">
        <f>M38/M49</f>
        <v>222</v>
      </c>
      <c r="N54" s="70"/>
      <c r="O54" s="70">
        <f>M54</f>
        <v>222</v>
      </c>
      <c r="P54" s="69">
        <f>M54-J54</f>
        <v>100</v>
      </c>
      <c r="Q54" s="67"/>
      <c r="R54" s="67">
        <f>P54</f>
        <v>100</v>
      </c>
    </row>
    <row r="55" spans="1:18" s="16" customFormat="1" ht="30" customHeight="1">
      <c r="A55" s="141" t="s">
        <v>81</v>
      </c>
      <c r="B55" s="142"/>
      <c r="C55" s="142"/>
      <c r="D55" s="142"/>
      <c r="E55" s="142"/>
      <c r="F55" s="142"/>
      <c r="G55" s="142"/>
      <c r="H55" s="142"/>
      <c r="I55" s="142"/>
      <c r="J55" s="142"/>
      <c r="K55" s="142"/>
      <c r="L55" s="142"/>
      <c r="M55" s="142"/>
      <c r="N55" s="142"/>
      <c r="O55" s="142"/>
      <c r="P55" s="142"/>
      <c r="Q55" s="142"/>
      <c r="R55" s="143"/>
    </row>
    <row r="56" spans="1:18" s="16" customFormat="1" ht="15">
      <c r="A56" s="20">
        <v>4</v>
      </c>
      <c r="B56" s="147" t="s">
        <v>55</v>
      </c>
      <c r="C56" s="147"/>
      <c r="D56" s="147"/>
      <c r="E56" s="147"/>
      <c r="F56" s="147"/>
      <c r="G56" s="147"/>
      <c r="H56" s="19"/>
      <c r="I56" s="24"/>
      <c r="J56" s="40"/>
      <c r="K56" s="23"/>
      <c r="L56" s="48"/>
      <c r="M56" s="48"/>
      <c r="N56" s="48"/>
      <c r="O56" s="48"/>
      <c r="P56" s="49"/>
      <c r="Q56" s="50"/>
      <c r="R56" s="50"/>
    </row>
    <row r="57" spans="1:18" s="16" customFormat="1" ht="66" customHeight="1">
      <c r="A57" s="20"/>
      <c r="B57" s="144" t="s">
        <v>56</v>
      </c>
      <c r="C57" s="145"/>
      <c r="D57" s="145"/>
      <c r="E57" s="145"/>
      <c r="F57" s="145"/>
      <c r="G57" s="146"/>
      <c r="H57" s="61" t="s">
        <v>61</v>
      </c>
      <c r="I57" s="63" t="s">
        <v>62</v>
      </c>
      <c r="J57" s="71">
        <v>129</v>
      </c>
      <c r="K57" s="73"/>
      <c r="L57" s="74">
        <f>J57</f>
        <v>129</v>
      </c>
      <c r="M57" s="81">
        <f>(4953-3925)/3925*100</f>
        <v>26.2</v>
      </c>
      <c r="N57" s="74"/>
      <c r="O57" s="74">
        <f>M57</f>
        <v>26.2</v>
      </c>
      <c r="P57" s="75">
        <f>M57-J57</f>
        <v>-102.8</v>
      </c>
      <c r="Q57" s="73"/>
      <c r="R57" s="73">
        <f>P57</f>
        <v>-102.8</v>
      </c>
    </row>
    <row r="58" spans="1:18" s="16" customFormat="1" ht="51.75" customHeight="1">
      <c r="A58" s="20"/>
      <c r="B58" s="144" t="s">
        <v>57</v>
      </c>
      <c r="C58" s="145"/>
      <c r="D58" s="145"/>
      <c r="E58" s="145"/>
      <c r="F58" s="145"/>
      <c r="G58" s="146"/>
      <c r="H58" s="61" t="s">
        <v>61</v>
      </c>
      <c r="I58" s="63" t="s">
        <v>62</v>
      </c>
      <c r="J58" s="71">
        <v>141</v>
      </c>
      <c r="K58" s="73"/>
      <c r="L58" s="74">
        <f>J58</f>
        <v>141</v>
      </c>
      <c r="M58" s="81">
        <f>(3220-2237)/2237*100</f>
        <v>43.9</v>
      </c>
      <c r="N58" s="74"/>
      <c r="O58" s="74">
        <f>M58</f>
        <v>43.9</v>
      </c>
      <c r="P58" s="75">
        <f>M58-J58</f>
        <v>-97.1</v>
      </c>
      <c r="Q58" s="73"/>
      <c r="R58" s="73">
        <f>P58</f>
        <v>-97.1</v>
      </c>
    </row>
    <row r="59" spans="1:18" s="16" customFormat="1" ht="85.5" customHeight="1">
      <c r="A59" s="20"/>
      <c r="B59" s="144" t="s">
        <v>58</v>
      </c>
      <c r="C59" s="145"/>
      <c r="D59" s="145"/>
      <c r="E59" s="145"/>
      <c r="F59" s="145"/>
      <c r="G59" s="146"/>
      <c r="H59" s="61" t="s">
        <v>61</v>
      </c>
      <c r="I59" s="63" t="s">
        <v>63</v>
      </c>
      <c r="J59" s="72">
        <v>2.2</v>
      </c>
      <c r="K59" s="73"/>
      <c r="L59" s="74">
        <f>J59</f>
        <v>2.2</v>
      </c>
      <c r="M59" s="81">
        <f>(4953/378534)*100</f>
        <v>1.3</v>
      </c>
      <c r="N59" s="74"/>
      <c r="O59" s="74">
        <f>M59</f>
        <v>1.3</v>
      </c>
      <c r="P59" s="75">
        <f>M59-J59</f>
        <v>-0.9</v>
      </c>
      <c r="Q59" s="73"/>
      <c r="R59" s="73">
        <f>P59</f>
        <v>-0.9</v>
      </c>
    </row>
    <row r="60" spans="1:18" s="16" customFormat="1" ht="81" customHeight="1">
      <c r="A60" s="20"/>
      <c r="B60" s="144" t="s">
        <v>59</v>
      </c>
      <c r="C60" s="145"/>
      <c r="D60" s="145"/>
      <c r="E60" s="145"/>
      <c r="F60" s="145"/>
      <c r="G60" s="146"/>
      <c r="H60" s="61" t="s">
        <v>61</v>
      </c>
      <c r="I60" s="63" t="s">
        <v>63</v>
      </c>
      <c r="J60" s="72">
        <v>2.6</v>
      </c>
      <c r="K60" s="73"/>
      <c r="L60" s="74">
        <f>J60</f>
        <v>2.6</v>
      </c>
      <c r="M60" s="81">
        <f>(3220/192571)*100</f>
        <v>1.7</v>
      </c>
      <c r="N60" s="74"/>
      <c r="O60" s="74">
        <f>M60</f>
        <v>1.7</v>
      </c>
      <c r="P60" s="75">
        <f>M60-J60</f>
        <v>-0.9</v>
      </c>
      <c r="Q60" s="73"/>
      <c r="R60" s="73">
        <f>P60</f>
        <v>-0.9</v>
      </c>
    </row>
    <row r="61" spans="1:18" s="16" customFormat="1" ht="86.25" customHeight="1">
      <c r="A61" s="20"/>
      <c r="B61" s="144" t="s">
        <v>60</v>
      </c>
      <c r="C61" s="145"/>
      <c r="D61" s="145"/>
      <c r="E61" s="145"/>
      <c r="F61" s="145"/>
      <c r="G61" s="146"/>
      <c r="H61" s="61" t="s">
        <v>61</v>
      </c>
      <c r="I61" s="63" t="s">
        <v>63</v>
      </c>
      <c r="J61" s="72">
        <v>1.8</v>
      </c>
      <c r="K61" s="73"/>
      <c r="L61" s="74">
        <f>J61</f>
        <v>1.8</v>
      </c>
      <c r="M61" s="80">
        <f>(1733/185963)*100</f>
        <v>0.9</v>
      </c>
      <c r="N61" s="74"/>
      <c r="O61" s="74">
        <f>M61</f>
        <v>0.9</v>
      </c>
      <c r="P61" s="75">
        <f>M61-J61</f>
        <v>-0.9</v>
      </c>
      <c r="Q61" s="73"/>
      <c r="R61" s="73">
        <f>P61</f>
        <v>-0.9</v>
      </c>
    </row>
    <row r="62" spans="1:18" s="16" customFormat="1" ht="40.5" customHeight="1">
      <c r="A62" s="138" t="s">
        <v>82</v>
      </c>
      <c r="B62" s="139"/>
      <c r="C62" s="139"/>
      <c r="D62" s="139"/>
      <c r="E62" s="139"/>
      <c r="F62" s="139"/>
      <c r="G62" s="139"/>
      <c r="H62" s="139"/>
      <c r="I62" s="139"/>
      <c r="J62" s="139"/>
      <c r="K62" s="139"/>
      <c r="L62" s="139"/>
      <c r="M62" s="139"/>
      <c r="N62" s="139"/>
      <c r="O62" s="139"/>
      <c r="P62" s="139"/>
      <c r="Q62" s="139"/>
      <c r="R62" s="140"/>
    </row>
    <row r="63" spans="1:18" s="16" customFormat="1" ht="15" customHeight="1">
      <c r="A63" s="76"/>
      <c r="B63" s="76"/>
      <c r="C63" s="76"/>
      <c r="D63" s="76"/>
      <c r="E63" s="76"/>
      <c r="F63" s="76"/>
      <c r="G63" s="76"/>
      <c r="H63" s="76"/>
      <c r="I63" s="76"/>
      <c r="J63" s="76"/>
      <c r="K63" s="76"/>
      <c r="L63" s="76"/>
      <c r="M63" s="76"/>
      <c r="N63" s="76"/>
      <c r="O63" s="76"/>
      <c r="P63" s="76"/>
      <c r="Q63" s="76"/>
      <c r="R63" s="76"/>
    </row>
    <row r="64" spans="1:18" s="16" customFormat="1" ht="21" customHeight="1">
      <c r="A64" s="18" t="s">
        <v>37</v>
      </c>
      <c r="B64" s="42"/>
      <c r="C64" s="42"/>
      <c r="D64" s="42"/>
      <c r="E64" s="42"/>
      <c r="F64" s="42"/>
      <c r="G64" s="42"/>
      <c r="H64" s="43"/>
      <c r="I64" s="76"/>
      <c r="J64" s="76"/>
      <c r="K64" s="76"/>
      <c r="L64" s="76"/>
      <c r="M64" s="76"/>
      <c r="N64" s="76"/>
      <c r="O64" s="76"/>
      <c r="P64" s="76"/>
      <c r="Q64" s="76"/>
      <c r="R64" s="76"/>
    </row>
    <row r="65" spans="1:18" s="16" customFormat="1" ht="148.5" customHeight="1">
      <c r="A65" s="151" t="s">
        <v>83</v>
      </c>
      <c r="B65" s="152"/>
      <c r="C65" s="152"/>
      <c r="D65" s="152"/>
      <c r="E65" s="152"/>
      <c r="F65" s="152"/>
      <c r="G65" s="152"/>
      <c r="H65" s="152"/>
      <c r="I65" s="152"/>
      <c r="J65" s="152"/>
      <c r="K65" s="152"/>
      <c r="L65" s="152"/>
      <c r="M65" s="152"/>
      <c r="N65" s="152"/>
      <c r="O65" s="152"/>
      <c r="P65" s="152"/>
      <c r="Q65" s="152"/>
      <c r="R65" s="153"/>
    </row>
    <row r="66" spans="1:18" s="16" customFormat="1" ht="35.25" customHeight="1">
      <c r="A66" s="142" t="s">
        <v>84</v>
      </c>
      <c r="B66" s="142"/>
      <c r="C66" s="142"/>
      <c r="D66" s="142"/>
      <c r="E66" s="142"/>
      <c r="F66" s="142"/>
      <c r="G66" s="142"/>
      <c r="H66" s="142"/>
      <c r="I66" s="142"/>
      <c r="J66" s="142"/>
      <c r="K66" s="142"/>
      <c r="L66" s="142"/>
      <c r="M66" s="142"/>
      <c r="N66" s="142"/>
      <c r="O66" s="142"/>
      <c r="P66" s="142"/>
      <c r="Q66" s="142"/>
      <c r="R66" s="142"/>
    </row>
    <row r="67" spans="1:18" ht="15">
      <c r="A67" s="77"/>
      <c r="B67" s="47"/>
      <c r="C67" s="47"/>
      <c r="D67" s="47"/>
      <c r="E67" s="42"/>
      <c r="F67" s="42"/>
      <c r="G67" s="42"/>
      <c r="H67" s="43"/>
      <c r="I67" s="42"/>
      <c r="J67" s="42"/>
      <c r="K67" s="42"/>
      <c r="L67" s="43"/>
      <c r="M67" s="43"/>
      <c r="N67" s="43"/>
      <c r="O67" s="43"/>
      <c r="P67" s="42"/>
      <c r="Q67" s="42"/>
      <c r="R67" s="42"/>
    </row>
    <row r="68" spans="1:18" ht="15" customHeight="1">
      <c r="A68" s="26" t="s">
        <v>38</v>
      </c>
      <c r="F68" s="26"/>
      <c r="G68" s="26"/>
      <c r="H68" s="26"/>
      <c r="I68" s="26"/>
      <c r="J68" s="26"/>
      <c r="K68" s="26"/>
      <c r="L68" s="26"/>
      <c r="M68" s="26"/>
      <c r="N68" s="26"/>
      <c r="O68" s="26"/>
      <c r="P68" s="26"/>
      <c r="Q68" s="26"/>
      <c r="R68" s="26"/>
    </row>
    <row r="69" spans="6:13" s="16" customFormat="1" ht="15">
      <c r="F69" s="27"/>
      <c r="G69" s="27"/>
      <c r="H69" s="21"/>
      <c r="I69" s="21"/>
      <c r="J69" s="21"/>
      <c r="K69" s="21"/>
      <c r="L69" s="21"/>
      <c r="M69" s="21"/>
    </row>
    <row r="70" spans="1:18" s="32" customFormat="1" ht="31.5" customHeight="1">
      <c r="A70" s="156" t="s">
        <v>85</v>
      </c>
      <c r="B70" s="156"/>
      <c r="C70" s="156"/>
      <c r="D70" s="156"/>
      <c r="E70" s="36"/>
      <c r="F70" s="36"/>
      <c r="G70" s="36"/>
      <c r="H70" s="36"/>
      <c r="I70" s="36"/>
      <c r="J70" s="36"/>
      <c r="K70" s="36"/>
      <c r="N70" s="37"/>
      <c r="O70" s="155" t="s">
        <v>87</v>
      </c>
      <c r="P70" s="155"/>
      <c r="Q70" s="155"/>
      <c r="R70" s="56"/>
    </row>
    <row r="71" spans="14:18" s="45" customFormat="1" ht="15" customHeight="1">
      <c r="N71" s="46" t="s">
        <v>12</v>
      </c>
      <c r="P71" s="97" t="s">
        <v>36</v>
      </c>
      <c r="Q71" s="97"/>
      <c r="R71" s="57"/>
    </row>
    <row r="72" spans="16:18" ht="15">
      <c r="P72" s="54"/>
      <c r="Q72" s="55"/>
      <c r="R72" s="55"/>
    </row>
    <row r="73" spans="16:18" ht="15">
      <c r="P73" s="54"/>
      <c r="Q73" s="55"/>
      <c r="R73" s="55"/>
    </row>
    <row r="74" spans="1:18" s="32" customFormat="1" ht="31.5" customHeight="1">
      <c r="A74" s="150" t="s">
        <v>86</v>
      </c>
      <c r="B74" s="150"/>
      <c r="C74" s="150"/>
      <c r="D74" s="150"/>
      <c r="E74" s="150"/>
      <c r="F74" s="150"/>
      <c r="G74" s="150"/>
      <c r="H74" s="150"/>
      <c r="I74" s="150"/>
      <c r="J74" s="150"/>
      <c r="K74" s="150"/>
      <c r="L74" s="150"/>
      <c r="N74" s="37"/>
      <c r="O74" s="84"/>
      <c r="P74" s="90" t="s">
        <v>64</v>
      </c>
      <c r="Q74" s="90"/>
      <c r="R74" s="56"/>
    </row>
    <row r="75" spans="6:18" s="33" customFormat="1" ht="12">
      <c r="F75" s="35"/>
      <c r="G75" s="35"/>
      <c r="N75" s="34" t="s">
        <v>12</v>
      </c>
      <c r="P75" s="89" t="s">
        <v>36</v>
      </c>
      <c r="Q75" s="89"/>
      <c r="R75" s="58"/>
    </row>
    <row r="76" ht="15">
      <c r="R76" s="43"/>
    </row>
  </sheetData>
  <mergeCells count="66">
    <mergeCell ref="A66:R66"/>
    <mergeCell ref="O70:Q70"/>
    <mergeCell ref="A70:D70"/>
    <mergeCell ref="B48:G48"/>
    <mergeCell ref="B57:G57"/>
    <mergeCell ref="B58:G58"/>
    <mergeCell ref="B59:G59"/>
    <mergeCell ref="B56:G56"/>
    <mergeCell ref="A74:L74"/>
    <mergeCell ref="A65:R65"/>
    <mergeCell ref="D4:R4"/>
    <mergeCell ref="D5:R5"/>
    <mergeCell ref="B53:G53"/>
    <mergeCell ref="B54:G54"/>
    <mergeCell ref="A47:R47"/>
    <mergeCell ref="J26:L26"/>
    <mergeCell ref="M26:O26"/>
    <mergeCell ref="P35:R35"/>
    <mergeCell ref="B44:G44"/>
    <mergeCell ref="A51:R51"/>
    <mergeCell ref="A55:R55"/>
    <mergeCell ref="A62:R62"/>
    <mergeCell ref="B60:G60"/>
    <mergeCell ref="B61:G61"/>
    <mergeCell ref="B45:G45"/>
    <mergeCell ref="B49:G49"/>
    <mergeCell ref="B50:G50"/>
    <mergeCell ref="B52:G52"/>
    <mergeCell ref="B12:R12"/>
    <mergeCell ref="F8:R8"/>
    <mergeCell ref="F9:R9"/>
    <mergeCell ref="B46:G46"/>
    <mergeCell ref="B42:G43"/>
    <mergeCell ref="B13:R13"/>
    <mergeCell ref="B14:R14"/>
    <mergeCell ref="B39:I39"/>
    <mergeCell ref="A17:R17"/>
    <mergeCell ref="B20:R20"/>
    <mergeCell ref="A42:A43"/>
    <mergeCell ref="J42:L42"/>
    <mergeCell ref="M42:O42"/>
    <mergeCell ref="P42:R42"/>
    <mergeCell ref="H42:H43"/>
    <mergeCell ref="I42:I43"/>
    <mergeCell ref="B21:R21"/>
    <mergeCell ref="B22:R22"/>
    <mergeCell ref="A26:A27"/>
    <mergeCell ref="P26:R26"/>
    <mergeCell ref="A31:R31"/>
    <mergeCell ref="A35:A36"/>
    <mergeCell ref="B26:I27"/>
    <mergeCell ref="B28:I28"/>
    <mergeCell ref="B35:I36"/>
    <mergeCell ref="B29:I29"/>
    <mergeCell ref="J35:L35"/>
    <mergeCell ref="M35:O35"/>
    <mergeCell ref="P75:Q75"/>
    <mergeCell ref="P74:Q74"/>
    <mergeCell ref="B1:R1"/>
    <mergeCell ref="B2:R2"/>
    <mergeCell ref="B30:I30"/>
    <mergeCell ref="D7:R7"/>
    <mergeCell ref="D6:R6"/>
    <mergeCell ref="P71:Q71"/>
    <mergeCell ref="B37:I37"/>
    <mergeCell ref="B38:I38"/>
  </mergeCells>
  <printOptions horizontalCentered="1"/>
  <pageMargins left="0.1968503937007874" right="0.1968503937007874" top="0.984251968503937" bottom="0.3937007874015748" header="0" footer="0"/>
  <pageSetup horizontalDpi="600" verticalDpi="600" orientation="landscape" paperSize="9" scale="89" r:id="rId1"/>
  <rowBreaks count="3" manualBreakCount="3">
    <brk id="31" max="17" man="1"/>
    <brk id="51" max="255" man="1"/>
    <brk id="6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admin07</dc:creator>
  <cp:keywords/>
  <dc:description/>
  <cp:lastModifiedBy>Пользователь</cp:lastModifiedBy>
  <cp:lastPrinted>2022-02-02T13:01:48Z</cp:lastPrinted>
  <dcterms:created xsi:type="dcterms:W3CDTF">2013-05-16T08:38:22Z</dcterms:created>
  <dcterms:modified xsi:type="dcterms:W3CDTF">2022-02-02T13:01:49Z</dcterms:modified>
  <cp:category/>
  <cp:version/>
  <cp:contentType/>
  <cp:contentStatus/>
</cp:coreProperties>
</file>